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note03\Desktop\"/>
    </mc:Choice>
  </mc:AlternateContent>
  <xr:revisionPtr revIDLastSave="0" documentId="13_ncr:1_{828A9A12-CFDE-4604-B61D-F8B2439E77FA}" xr6:coauthVersionLast="47" xr6:coauthVersionMax="47" xr10:uidLastSave="{00000000-0000-0000-0000-000000000000}"/>
  <bookViews>
    <workbookView xWindow="-120" yWindow="-120" windowWidth="20730" windowHeight="11160" xr2:uid="{00000000-000D-0000-FFFF-FFFF00000000}"/>
  </bookViews>
  <sheets>
    <sheet name="注文書用①" sheetId="14" r:id="rId1"/>
  </sheets>
  <definedNames>
    <definedName name="_xlnm.Print_Area" localSheetId="0">注文書用①!$A$1:$AA$147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4" i="14" l="1"/>
  <c r="G76" i="14" s="1"/>
  <c r="O136" i="14" s="1"/>
  <c r="G80" i="14"/>
  <c r="Z101" i="14"/>
  <c r="Z52" i="14"/>
  <c r="L106" i="14"/>
  <c r="E104" i="14"/>
  <c r="L57" i="14"/>
  <c r="E55" i="14"/>
  <c r="Q79" i="14"/>
  <c r="G32" i="14"/>
  <c r="G33" i="14" s="1"/>
  <c r="O137" i="14" s="1"/>
  <c r="G129" i="14"/>
  <c r="G112" i="14"/>
  <c r="G113" i="14" s="1"/>
  <c r="G63" i="14"/>
  <c r="G64" i="14" s="1"/>
  <c r="P132" i="14"/>
  <c r="P83" i="14"/>
  <c r="P131" i="14"/>
  <c r="P82" i="14"/>
  <c r="P130" i="14"/>
  <c r="P81" i="14"/>
  <c r="Q129" i="14"/>
  <c r="Q80" i="14"/>
  <c r="Q128" i="14"/>
  <c r="Q106" i="14"/>
  <c r="G128" i="14"/>
  <c r="G130" i="14" s="1"/>
  <c r="G79" i="14"/>
  <c r="G81" i="14" s="1"/>
  <c r="G123" i="14"/>
  <c r="G125" i="14" s="1"/>
  <c r="G122" i="14"/>
  <c r="G73" i="14"/>
  <c r="G114" i="14"/>
  <c r="G65" i="14"/>
  <c r="G66" i="14" s="1"/>
  <c r="G110" i="14"/>
  <c r="G61" i="14"/>
  <c r="Q124" i="14"/>
  <c r="U124" i="14" s="1"/>
  <c r="Q75" i="14"/>
  <c r="U75" i="14" s="1"/>
  <c r="Q118" i="14"/>
  <c r="Q69" i="14"/>
  <c r="Q67" i="14"/>
  <c r="Q116" i="14" s="1"/>
  <c r="Q115" i="14"/>
  <c r="Q66" i="14"/>
  <c r="Q114" i="14"/>
  <c r="Q65" i="14"/>
  <c r="Q110" i="14"/>
  <c r="Q61" i="14"/>
  <c r="Q108" i="14"/>
  <c r="Q59" i="14"/>
  <c r="T107" i="14"/>
  <c r="T58" i="14"/>
  <c r="Q57" i="14"/>
  <c r="U102" i="14"/>
  <c r="U53" i="14"/>
  <c r="G27" i="14"/>
  <c r="G26" i="14"/>
  <c r="G17" i="14"/>
  <c r="G15" i="14"/>
  <c r="T136" i="14"/>
  <c r="T87" i="14"/>
  <c r="U26" i="14"/>
  <c r="T88" i="14" s="1"/>
  <c r="G18" i="14"/>
  <c r="O87" i="14" l="1"/>
  <c r="G20" i="14"/>
  <c r="U87" i="14" s="1"/>
  <c r="G116" i="14"/>
  <c r="G126" i="14" s="1"/>
  <c r="O88" i="14"/>
  <c r="G124" i="14"/>
  <c r="G75" i="14"/>
  <c r="G115" i="14"/>
  <c r="G131" i="14"/>
  <c r="G82" i="14"/>
  <c r="G67" i="14"/>
  <c r="G77" i="14" s="1"/>
  <c r="G28" i="14"/>
  <c r="G34" i="14"/>
  <c r="T137" i="14"/>
  <c r="U136" i="14" l="1"/>
  <c r="G21" i="14"/>
  <c r="G118" i="14"/>
  <c r="G120" i="14" s="1"/>
  <c r="G69" i="14"/>
  <c r="G22" i="14"/>
  <c r="G132" i="14"/>
  <c r="G83" i="14"/>
  <c r="G71" i="14" l="1"/>
  <c r="U137" i="14"/>
  <c r="U139" i="14" s="1"/>
  <c r="U88" i="14"/>
  <c r="U90" i="14" s="1"/>
  <c r="G70" i="14"/>
  <c r="G119" i="14"/>
</calcChain>
</file>

<file path=xl/sharedStrings.xml><?xml version="1.0" encoding="utf-8"?>
<sst xmlns="http://schemas.openxmlformats.org/spreadsheetml/2006/main" count="182" uniqueCount="81">
  <si>
    <t>大和興業株式会社　御中</t>
  </si>
  <si>
    <t>本社必着日</t>
  </si>
  <si>
    <t>当月末日</t>
  </si>
  <si>
    <t>注文書No.</t>
  </si>
  <si>
    <t>電話番号</t>
  </si>
  <si>
    <t>インボイス
登録番号</t>
  </si>
  <si>
    <t>注文金額</t>
  </si>
  <si>
    <t>担当者</t>
    <rPh sb="0" eb="3">
      <t>タントウシャ</t>
    </rPh>
    <phoneticPr fontId="8"/>
  </si>
  <si>
    <t>消費税額（10％)</t>
    <phoneticPr fontId="8"/>
  </si>
  <si>
    <t>FAX番号</t>
    <phoneticPr fontId="8"/>
  </si>
  <si>
    <t>請求書担当</t>
    <rPh sb="0" eb="3">
      <t>セイキュウショ</t>
    </rPh>
    <rPh sb="3" eb="5">
      <t>タントウ</t>
    </rPh>
    <phoneticPr fontId="8"/>
  </si>
  <si>
    <t>手形</t>
    <rPh sb="0" eb="2">
      <t>テガタ</t>
    </rPh>
    <phoneticPr fontId="8"/>
  </si>
  <si>
    <t>特記事項</t>
    <rPh sb="0" eb="4">
      <t>トッキジコウ</t>
    </rPh>
    <phoneticPr fontId="8"/>
  </si>
  <si>
    <t>住所</t>
    <phoneticPr fontId="8"/>
  </si>
  <si>
    <t xml:space="preserve"> 下記の通り請求いたします。</t>
    <phoneticPr fontId="8"/>
  </si>
  <si>
    <t xml:space="preserve">
注文書用①（業者控）
</t>
    <rPh sb="1" eb="4">
      <t>チュウモンショ</t>
    </rPh>
    <rPh sb="3" eb="4">
      <t>ショニュウリョク</t>
    </rPh>
    <phoneticPr fontId="8"/>
  </si>
  <si>
    <t>締切日</t>
    <rPh sb="0" eb="3">
      <t>シメキリビ</t>
    </rPh>
    <phoneticPr fontId="8"/>
  </si>
  <si>
    <t>請　　求　　書</t>
    <phoneticPr fontId="8"/>
  </si>
  <si>
    <t>業者コード</t>
    <rPh sb="0" eb="2">
      <t>ギョウシャ</t>
    </rPh>
    <phoneticPr fontId="8"/>
  </si>
  <si>
    <t>　　〒　　</t>
    <phoneticPr fontId="8"/>
  </si>
  <si>
    <t>郵便番号</t>
    <rPh sb="0" eb="4">
      <t>ユウビンバンゴウ</t>
    </rPh>
    <phoneticPr fontId="8"/>
  </si>
  <si>
    <t>社名・事業者名</t>
    <rPh sb="3" eb="6">
      <t>ジギョウシャ</t>
    </rPh>
    <rPh sb="6" eb="7">
      <t>メイ</t>
    </rPh>
    <phoneticPr fontId="8"/>
  </si>
  <si>
    <t>支払い条件（％）</t>
    <rPh sb="0" eb="2">
      <t>シハラ</t>
    </rPh>
    <rPh sb="3" eb="5">
      <t>ジョウケン</t>
    </rPh>
    <phoneticPr fontId="8"/>
  </si>
  <si>
    <t xml:space="preserve">※以上の事が不履行の場合は今回は支払い差止めとし、次回支払とします。
</t>
    <rPh sb="13" eb="15">
      <t>コンカイ</t>
    </rPh>
    <phoneticPr fontId="8"/>
  </si>
  <si>
    <t>　　　　　　　　　　　　　　　　　　　　　　　　　　　　　　～補足事項～</t>
    <phoneticPr fontId="8"/>
  </si>
  <si>
    <t>◆◇　専用請求書作成にあたってのお願い　◇◆</t>
    <phoneticPr fontId="8"/>
  </si>
  <si>
    <t>会計科目</t>
    <rPh sb="0" eb="4">
      <t>カイケイカモク</t>
    </rPh>
    <phoneticPr fontId="8"/>
  </si>
  <si>
    <t>摘要</t>
    <rPh sb="0" eb="2">
      <t>テキヨウ</t>
    </rPh>
    <phoneticPr fontId="8"/>
  </si>
  <si>
    <t>支払い条件</t>
    <rPh sb="0" eb="2">
      <t>シハラ</t>
    </rPh>
    <rPh sb="3" eb="5">
      <t>ジョウケン</t>
    </rPh>
    <phoneticPr fontId="8"/>
  </si>
  <si>
    <t>現金</t>
    <rPh sb="0" eb="2">
      <t>ゲンキン</t>
    </rPh>
    <phoneticPr fontId="8"/>
  </si>
  <si>
    <t>手形</t>
    <rPh sb="0" eb="2">
      <t>テガタ</t>
    </rPh>
    <phoneticPr fontId="8"/>
  </si>
  <si>
    <t>計</t>
    <rPh sb="0" eb="1">
      <t>ケイ</t>
    </rPh>
    <phoneticPr fontId="8"/>
  </si>
  <si>
    <t>工種名</t>
    <rPh sb="0" eb="1">
      <t>コウ</t>
    </rPh>
    <rPh sb="1" eb="3">
      <t>シュメイ</t>
    </rPh>
    <rPh sb="2" eb="3">
      <t>メイ</t>
    </rPh>
    <phoneticPr fontId="8"/>
  </si>
  <si>
    <t>進行中</t>
    <rPh sb="0" eb="3">
      <t>シンコウチュウ</t>
    </rPh>
    <phoneticPr fontId="8"/>
  </si>
  <si>
    <t>最終回</t>
    <rPh sb="0" eb="3">
      <t>サイシュウカイ</t>
    </rPh>
    <phoneticPr fontId="8"/>
  </si>
  <si>
    <t>現場検収金額</t>
    <rPh sb="0" eb="2">
      <t>ゲンバ</t>
    </rPh>
    <rPh sb="2" eb="4">
      <t>ケンシュウ</t>
    </rPh>
    <rPh sb="4" eb="6">
      <t>キンガク</t>
    </rPh>
    <phoneticPr fontId="8"/>
  </si>
  <si>
    <t xml:space="preserve">
注文書用②（現場控）
</t>
    <rPh sb="1" eb="4">
      <t>チュウモンショ</t>
    </rPh>
    <rPh sb="3" eb="4">
      <t>ショニュウリョク</t>
    </rPh>
    <rPh sb="7" eb="9">
      <t>ゲンバ</t>
    </rPh>
    <phoneticPr fontId="8"/>
  </si>
  <si>
    <t>　●お手元の注文書をご確認の上、税込、支払い条件に注意してご入力ください。</t>
    <phoneticPr fontId="8"/>
  </si>
  <si>
    <t xml:space="preserve">
注文書用③（総務控）
</t>
    <rPh sb="1" eb="4">
      <t>チュウモンショ</t>
    </rPh>
    <rPh sb="3" eb="4">
      <t>ショニュウリョク</t>
    </rPh>
    <rPh sb="7" eb="9">
      <t>ソウム</t>
    </rPh>
    <phoneticPr fontId="8"/>
  </si>
  <si>
    <t>　                  ①　支払い条件は毎月25日締切、翌々月5日（手形サイト2ヵ月）払いです。</t>
    <phoneticPr fontId="8"/>
  </si>
  <si>
    <t>　                  ②　支払日は毎月5日です。　（5日が土日祝にあたる場合は、翌営業日となります。1月のみ10日です。）</t>
    <phoneticPr fontId="8"/>
  </si>
  <si>
    <t xml:space="preserve">    【郵送の場合】</t>
    <phoneticPr fontId="8"/>
  </si>
  <si>
    <t xml:space="preserve">    【持参される場合】</t>
    <phoneticPr fontId="8"/>
  </si>
  <si>
    <t>　    ・曜日の関係等で、弊社到着の期限（当月末日）を過ぎそうな場合は、事前にご連絡いただけますと、ご対応することは可能です。</t>
    <phoneticPr fontId="8"/>
  </si>
  <si>
    <t>　　 ・末日が弊社営業日でない月は弊社郵便受に直接投函でも受付けます。その場合、営業日朝に郵便受に存在するものに限って受付ます。</t>
    <rPh sb="7" eb="9">
      <t>ヘイシャ</t>
    </rPh>
    <rPh sb="15" eb="16">
      <t>ツキ</t>
    </rPh>
    <rPh sb="59" eb="61">
      <t>ウケツケ</t>
    </rPh>
    <phoneticPr fontId="8"/>
  </si>
  <si>
    <t>　　　・請求書は信書扱いとなります。通常郵便で間に合わない時は、速達やレターパックで期限に間に合うようにお送りください。</t>
    <rPh sb="4" eb="7">
      <t>セイキュウショ</t>
    </rPh>
    <rPh sb="8" eb="10">
      <t>シンショ</t>
    </rPh>
    <rPh sb="10" eb="11">
      <t>アツカ</t>
    </rPh>
    <rPh sb="18" eb="22">
      <t>ツウジョウユウビン</t>
    </rPh>
    <rPh sb="23" eb="24">
      <t>マ</t>
    </rPh>
    <rPh sb="25" eb="26">
      <t>ア</t>
    </rPh>
    <rPh sb="29" eb="30">
      <t>トキ</t>
    </rPh>
    <rPh sb="32" eb="34">
      <t>ソクタツ</t>
    </rPh>
    <rPh sb="42" eb="44">
      <t>キゲン</t>
    </rPh>
    <rPh sb="45" eb="46">
      <t>マ</t>
    </rPh>
    <rPh sb="47" eb="48">
      <t>ア</t>
    </rPh>
    <rPh sb="53" eb="54">
      <t>オク</t>
    </rPh>
    <phoneticPr fontId="8"/>
  </si>
  <si>
    <r>
      <t>　                  ③　請求書は、期限迄（当月</t>
    </r>
    <r>
      <rPr>
        <b/>
        <sz val="16"/>
        <color rgb="FFFF0000"/>
        <rFont val="AR丸ゴシック体M04"/>
        <family val="3"/>
        <charset val="128"/>
      </rPr>
      <t>末日PM5:30迄に弊社2階事務所必着</t>
    </r>
    <r>
      <rPr>
        <sz val="16"/>
        <color theme="1"/>
        <rFont val="AR丸ゴシック体M04"/>
        <family val="3"/>
        <charset val="128"/>
      </rPr>
      <t>）に受付されたもののみ支払います。</t>
    </r>
    <rPh sb="28" eb="29">
      <t>マデ</t>
    </rPh>
    <phoneticPr fontId="8"/>
  </si>
  <si>
    <t>注文金額(税別)</t>
    <rPh sb="6" eb="7">
      <t>ベツ</t>
    </rPh>
    <phoneticPr fontId="8"/>
  </si>
  <si>
    <t>変更増減(税別)</t>
    <rPh sb="0" eb="4">
      <t>ヘンコウゾウゲン</t>
    </rPh>
    <rPh sb="6" eb="7">
      <t>ベツ</t>
    </rPh>
    <phoneticPr fontId="8"/>
  </si>
  <si>
    <t>今回までの保留金累計（10％)
（税込）</t>
    <rPh sb="0" eb="2">
      <t>コンカイ</t>
    </rPh>
    <rPh sb="5" eb="7">
      <t>ホリュウ</t>
    </rPh>
    <rPh sb="7" eb="8">
      <t>キン</t>
    </rPh>
    <rPh sb="8" eb="10">
      <t>ルイケイ</t>
    </rPh>
    <rPh sb="17" eb="19">
      <t>ゼイコミ</t>
    </rPh>
    <phoneticPr fontId="8"/>
  </si>
  <si>
    <t>最終回</t>
    <phoneticPr fontId="8"/>
  </si>
  <si>
    <t>前回までの保留金累計（10％)
（税込）</t>
    <rPh sb="0" eb="2">
      <t>ゼンカイ</t>
    </rPh>
    <rPh sb="5" eb="7">
      <t>ホリュウ</t>
    </rPh>
    <rPh sb="7" eb="8">
      <t>キン</t>
    </rPh>
    <rPh sb="8" eb="10">
      <t>ルイケイ</t>
    </rPh>
    <rPh sb="17" eb="19">
      <t>ゼイコミ</t>
    </rPh>
    <phoneticPr fontId="8"/>
  </si>
  <si>
    <t>今回請求額(税込)</t>
    <phoneticPr fontId="8"/>
  </si>
  <si>
    <r>
      <t>注文金額</t>
    </r>
    <r>
      <rPr>
        <b/>
        <sz val="18"/>
        <rFont val="AR P丸ゴシック体M04"/>
        <family val="3"/>
        <charset val="128"/>
      </rPr>
      <t>(税込)</t>
    </r>
    <rPh sb="2" eb="3">
      <t>キン</t>
    </rPh>
    <phoneticPr fontId="8"/>
  </si>
  <si>
    <r>
      <t>変更増減額</t>
    </r>
    <r>
      <rPr>
        <b/>
        <sz val="18"/>
        <rFont val="AR P丸ゴシック体M04"/>
        <family val="3"/>
        <charset val="128"/>
      </rPr>
      <t>(税込)</t>
    </r>
    <rPh sb="4" eb="5">
      <t>ガク</t>
    </rPh>
    <phoneticPr fontId="8"/>
  </si>
  <si>
    <r>
      <t>注文金額合計</t>
    </r>
    <r>
      <rPr>
        <b/>
        <sz val="18"/>
        <rFont val="AR P丸ゴシック体M04"/>
        <family val="3"/>
        <charset val="128"/>
      </rPr>
      <t>(税込)</t>
    </r>
    <phoneticPr fontId="8"/>
  </si>
  <si>
    <r>
      <rPr>
        <sz val="14"/>
        <color rgb="FFFFFFFF"/>
        <rFont val="Segoe UI Emoji"/>
        <family val="2"/>
      </rPr>
      <t>👉</t>
    </r>
    <r>
      <rPr>
        <sz val="14"/>
        <color rgb="FFFFFFFF"/>
        <rFont val="AR P丸ゴシック体M04"/>
        <family val="3"/>
        <charset val="128"/>
      </rPr>
      <t>確認必須！</t>
    </r>
    <rPh sb="2" eb="4">
      <t>カクニン</t>
    </rPh>
    <rPh sb="4" eb="6">
      <t>ヒッスウ</t>
    </rPh>
    <phoneticPr fontId="8"/>
  </si>
  <si>
    <t>現金</t>
    <phoneticPr fontId="8"/>
  </si>
  <si>
    <t>手形</t>
    <rPh sb="0" eb="2">
      <t>テガタ</t>
    </rPh>
    <phoneticPr fontId="8"/>
  </si>
  <si>
    <t>本社到着日</t>
    <rPh sb="2" eb="5">
      <t>トウチャクビ</t>
    </rPh>
    <phoneticPr fontId="8"/>
  </si>
  <si>
    <r>
      <t>　●請求書は</t>
    </r>
    <r>
      <rPr>
        <b/>
        <sz val="16"/>
        <color rgb="FFFF0000"/>
        <rFont val="AR丸ゴシック体M04"/>
        <family val="3"/>
        <charset val="128"/>
      </rPr>
      <t>A4でカラー印刷し、</t>
    </r>
    <r>
      <rPr>
        <b/>
        <sz val="16"/>
        <rFont val="AR丸ゴシック体M04"/>
        <family val="3"/>
        <charset val="128"/>
      </rPr>
      <t>②現場控、③総務控を</t>
    </r>
    <r>
      <rPr>
        <b/>
        <sz val="16"/>
        <color rgb="FFFF0000"/>
        <rFont val="AR丸ゴシック体M04"/>
        <family val="3"/>
        <charset val="128"/>
      </rPr>
      <t>紙で提出</t>
    </r>
    <r>
      <rPr>
        <sz val="16"/>
        <color theme="1"/>
        <rFont val="AR丸ゴシック体M04"/>
        <family val="3"/>
        <charset val="128"/>
      </rPr>
      <t xml:space="preserve">してください。 </t>
    </r>
    <r>
      <rPr>
        <sz val="14"/>
        <color theme="1"/>
        <rFont val="AR丸ゴシック体M04"/>
        <family val="3"/>
        <charset val="128"/>
      </rPr>
      <t>（弊社システムが電子請求書保存未対応の為、メール、FAX等は禁止です。）</t>
    </r>
    <rPh sb="46" eb="48">
      <t>デンシ</t>
    </rPh>
    <rPh sb="48" eb="51">
      <t>セイキュウショ</t>
    </rPh>
    <rPh sb="68" eb="70">
      <t>キンシ</t>
    </rPh>
    <phoneticPr fontId="8"/>
  </si>
  <si>
    <t>工事名</t>
    <rPh sb="0" eb="2">
      <t>コウジ</t>
    </rPh>
    <rPh sb="2" eb="3">
      <t>メイ</t>
    </rPh>
    <phoneticPr fontId="8"/>
  </si>
  <si>
    <t>工事番号</t>
    <rPh sb="0" eb="2">
      <t>コウジ</t>
    </rPh>
    <rPh sb="2" eb="4">
      <t>バンゴウ</t>
    </rPh>
    <phoneticPr fontId="8"/>
  </si>
  <si>
    <t>今回請求額(10%対象)</t>
    <rPh sb="9" eb="11">
      <t>タイショウ</t>
    </rPh>
    <phoneticPr fontId="8"/>
  </si>
  <si>
    <t>T○○○○○○○○○○○○○</t>
    <phoneticPr fontId="8"/>
  </si>
  <si>
    <t>安全協力会費　　　　</t>
    <rPh sb="0" eb="2">
      <t>アンゼン</t>
    </rPh>
    <rPh sb="2" eb="4">
      <t>キョウリョク</t>
    </rPh>
    <rPh sb="4" eb="6">
      <t>カイヒ</t>
    </rPh>
    <phoneticPr fontId="8"/>
  </si>
  <si>
    <t>印</t>
    <rPh sb="0" eb="1">
      <t>イン</t>
    </rPh>
    <phoneticPr fontId="8"/>
  </si>
  <si>
    <r>
      <t>前回迄の出来高累計</t>
    </r>
    <r>
      <rPr>
        <b/>
        <sz val="14"/>
        <rFont val="AR P丸ゴシック体M04"/>
        <family val="3"/>
        <charset val="128"/>
      </rPr>
      <t>(税込）</t>
    </r>
    <rPh sb="4" eb="7">
      <t>デキダカ</t>
    </rPh>
    <rPh sb="7" eb="9">
      <t>ルイケイ</t>
    </rPh>
    <phoneticPr fontId="8"/>
  </si>
  <si>
    <r>
      <t>今回出来高</t>
    </r>
    <r>
      <rPr>
        <b/>
        <sz val="18"/>
        <rFont val="AR P丸ゴシック体M04"/>
        <family val="3"/>
        <charset val="128"/>
      </rPr>
      <t>(税込)</t>
    </r>
    <rPh sb="2" eb="5">
      <t>デキダカ</t>
    </rPh>
    <phoneticPr fontId="8"/>
  </si>
  <si>
    <t>今回出来高－今回分保留金
（税込）</t>
    <rPh sb="0" eb="2">
      <t>コンカイ</t>
    </rPh>
    <rPh sb="2" eb="5">
      <t>デキダカ</t>
    </rPh>
    <rPh sb="6" eb="8">
      <t>コンカイ</t>
    </rPh>
    <rPh sb="8" eb="9">
      <t>ブン</t>
    </rPh>
    <rPh sb="9" eb="11">
      <t>ホリュウ</t>
    </rPh>
    <rPh sb="11" eb="12">
      <t>キン</t>
    </rPh>
    <rPh sb="14" eb="16">
      <t>ゼイコ</t>
    </rPh>
    <phoneticPr fontId="8"/>
  </si>
  <si>
    <t>残高（税込）</t>
    <rPh sb="0" eb="2">
      <t>ザンダカ</t>
    </rPh>
    <rPh sb="3" eb="5">
      <t>ゼイコ</t>
    </rPh>
    <phoneticPr fontId="8"/>
  </si>
  <si>
    <r>
      <t>前回迄の出来高累計</t>
    </r>
    <r>
      <rPr>
        <b/>
        <sz val="14"/>
        <rFont val="AR P丸ゴシック体M04"/>
        <family val="3"/>
        <charset val="128"/>
      </rPr>
      <t>(税込）</t>
    </r>
    <r>
      <rPr>
        <b/>
        <sz val="14"/>
        <color theme="1"/>
        <rFont val="AR P丸ゴシック体M04"/>
        <family val="3"/>
        <charset val="128"/>
      </rPr>
      <t xml:space="preserve">
</t>
    </r>
    <rPh sb="4" eb="7">
      <t>デキダカ</t>
    </rPh>
    <phoneticPr fontId="8"/>
  </si>
  <si>
    <t>今回出来高＋前回迄の保留金累計
（税込）</t>
    <rPh sb="0" eb="2">
      <t>コンカイ</t>
    </rPh>
    <rPh sb="2" eb="5">
      <t>デキダカ</t>
    </rPh>
    <rPh sb="6" eb="8">
      <t>ゼンカイ</t>
    </rPh>
    <rPh sb="8" eb="9">
      <t>マデ</t>
    </rPh>
    <rPh sb="10" eb="12">
      <t>ホリュウ</t>
    </rPh>
    <rPh sb="12" eb="13">
      <t>キン</t>
    </rPh>
    <rPh sb="13" eb="15">
      <t>ルイケイ</t>
    </rPh>
    <rPh sb="17" eb="19">
      <t>ゼイコ</t>
    </rPh>
    <phoneticPr fontId="8"/>
  </si>
  <si>
    <t xml:space="preserve">2023.8 初版 </t>
    <rPh sb="7" eb="8">
      <t>ショ</t>
    </rPh>
    <rPh sb="8" eb="9">
      <t>バン</t>
    </rPh>
    <phoneticPr fontId="8"/>
  </si>
  <si>
    <t>000-0000</t>
    <phoneticPr fontId="8"/>
  </si>
  <si>
    <t>○○○○○○○○○○○○○</t>
    <phoneticPr fontId="8"/>
  </si>
  <si>
    <t>○○○○○○○</t>
    <phoneticPr fontId="8"/>
  </si>
  <si>
    <t>○○○○○○○○○○</t>
    <phoneticPr fontId="8"/>
  </si>
  <si>
    <t>○○</t>
    <phoneticPr fontId="8"/>
  </si>
  <si>
    <t>○○○○○○○工事</t>
    <rPh sb="7" eb="9">
      <t>コウジ</t>
    </rPh>
    <phoneticPr fontId="8"/>
  </si>
  <si>
    <t>大和興業㈱使用欄</t>
    <rPh sb="0" eb="4">
      <t>ダイワコウギョウ</t>
    </rPh>
    <rPh sb="5" eb="7">
      <t>シヨウ</t>
    </rPh>
    <rPh sb="7" eb="8">
      <t>ラン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</si>
</sst>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_ "/>
    <numFmt numFmtId="178" formatCode="#,###;\-#,###"/>
    <numFmt numFmtId="179" formatCode=";;;"/>
  </numFmts>
  <fonts count="84">
    <font>
      <sz val="11"/>
      <color rgb="FF000000"/>
      <name val="MS PGothic"/>
      <scheme val="minor"/>
    </font>
    <font>
      <b/>
      <sz val="11"/>
      <color theme="1"/>
      <name val="明朝"/>
      <family val="1"/>
      <charset val="128"/>
    </font>
    <font>
      <sz val="11"/>
      <name val="MS PGothic"/>
      <family val="3"/>
      <charset val="128"/>
    </font>
    <font>
      <sz val="11"/>
      <color theme="1"/>
      <name val="明朝"/>
      <family val="1"/>
      <charset val="128"/>
    </font>
    <font>
      <sz val="12"/>
      <color theme="1"/>
      <name val="明朝"/>
      <family val="1"/>
      <charset val="128"/>
    </font>
    <font>
      <sz val="10"/>
      <color theme="1"/>
      <name val="MS PGothic"/>
      <family val="3"/>
      <charset val="128"/>
    </font>
    <font>
      <sz val="22"/>
      <color theme="1"/>
      <name val="明朝"/>
      <family val="1"/>
      <charset val="128"/>
    </font>
    <font>
      <sz val="11"/>
      <color rgb="FF000000"/>
      <name val="MS PGothic"/>
      <family val="3"/>
      <charset val="128"/>
      <scheme val="minor"/>
    </font>
    <font>
      <sz val="6"/>
      <name val="MS PGothic"/>
      <family val="3"/>
      <charset val="128"/>
      <scheme val="minor"/>
    </font>
    <font>
      <sz val="11"/>
      <color theme="1"/>
      <name val="MS PGothic"/>
      <family val="3"/>
      <charset val="128"/>
      <scheme val="minor"/>
    </font>
    <font>
      <sz val="8"/>
      <color theme="1"/>
      <name val="MS PGothic"/>
      <family val="3"/>
      <charset val="128"/>
      <scheme val="minor"/>
    </font>
    <font>
      <sz val="11"/>
      <name val="MS PGothic"/>
      <family val="3"/>
      <charset val="128"/>
      <scheme val="minor"/>
    </font>
    <font>
      <sz val="12"/>
      <color theme="1"/>
      <name val="MS PGothic"/>
      <family val="3"/>
      <charset val="128"/>
      <scheme val="minor"/>
    </font>
    <font>
      <sz val="20"/>
      <color theme="1"/>
      <name val="MS PGothic"/>
      <family val="3"/>
      <charset val="128"/>
      <scheme val="minor"/>
    </font>
    <font>
      <sz val="10"/>
      <color theme="1"/>
      <name val="MS PGothic"/>
      <family val="3"/>
      <charset val="128"/>
      <scheme val="minor"/>
    </font>
    <font>
      <sz val="22"/>
      <color theme="1"/>
      <name val="MS PGothic"/>
      <family val="3"/>
      <charset val="128"/>
      <scheme val="minor"/>
    </font>
    <font>
      <sz val="9"/>
      <color theme="1"/>
      <name val="MS PGothic"/>
      <family val="3"/>
      <charset val="128"/>
      <scheme val="minor"/>
    </font>
    <font>
      <b/>
      <sz val="48"/>
      <color theme="1"/>
      <name val="MS PGothic"/>
      <family val="3"/>
      <charset val="128"/>
      <scheme val="minor"/>
    </font>
    <font>
      <sz val="48"/>
      <color rgb="FF000000"/>
      <name val="MS PGothic"/>
      <family val="3"/>
      <charset val="128"/>
      <scheme val="minor"/>
    </font>
    <font>
      <sz val="14"/>
      <color theme="1"/>
      <name val="MS PGothic"/>
      <family val="3"/>
      <charset val="128"/>
      <scheme val="minor"/>
    </font>
    <font>
      <sz val="14"/>
      <color rgb="FF000000"/>
      <name val="MS PGothic"/>
      <family val="3"/>
      <charset val="128"/>
      <scheme val="minor"/>
    </font>
    <font>
      <b/>
      <sz val="14"/>
      <color theme="1"/>
      <name val="MS PGothic"/>
      <family val="3"/>
      <charset val="128"/>
      <scheme val="minor"/>
    </font>
    <font>
      <sz val="14"/>
      <color theme="1"/>
      <name val="AR P丸ゴシック体M04"/>
      <family val="3"/>
      <charset val="128"/>
    </font>
    <font>
      <sz val="14"/>
      <name val="AR P丸ゴシック体M04"/>
      <family val="3"/>
      <charset val="128"/>
    </font>
    <font>
      <sz val="14"/>
      <color rgb="FF000000"/>
      <name val="AR P丸ゴシック体M04"/>
      <family val="3"/>
      <charset val="128"/>
    </font>
    <font>
      <b/>
      <sz val="14"/>
      <color theme="1"/>
      <name val="AR P丸ゴシック体M04"/>
      <family val="3"/>
      <charset val="128"/>
    </font>
    <font>
      <sz val="11"/>
      <color theme="1"/>
      <name val="AR P丸ゴシック体M04"/>
      <family val="3"/>
      <charset val="128"/>
    </font>
    <font>
      <sz val="9"/>
      <color theme="1"/>
      <name val="AR P丸ゴシック体M04"/>
      <family val="3"/>
      <charset val="128"/>
    </font>
    <font>
      <b/>
      <sz val="20"/>
      <color theme="1"/>
      <name val="AR P丸ゴシック体M04"/>
      <family val="3"/>
      <charset val="128"/>
    </font>
    <font>
      <sz val="18"/>
      <color theme="1"/>
      <name val="AR P丸ゴシック体M04"/>
      <family val="3"/>
      <charset val="128"/>
    </font>
    <font>
      <b/>
      <sz val="22"/>
      <color theme="0"/>
      <name val="AR P丸ゴシック体M04"/>
      <family val="3"/>
      <charset val="128"/>
    </font>
    <font>
      <sz val="24"/>
      <color theme="1"/>
      <name val="AR P丸ゴシック体M04"/>
      <family val="3"/>
      <charset val="128"/>
    </font>
    <font>
      <sz val="22"/>
      <color theme="1"/>
      <name val="AR P丸ゴシック体M04"/>
      <family val="3"/>
      <charset val="128"/>
    </font>
    <font>
      <sz val="22"/>
      <name val="AR P丸ゴシック体M04"/>
      <family val="3"/>
      <charset val="128"/>
    </font>
    <font>
      <sz val="24"/>
      <name val="AR P丸ゴシック体M04"/>
      <family val="3"/>
      <charset val="128"/>
    </font>
    <font>
      <sz val="18"/>
      <name val="AR P丸ゴシック体M04"/>
      <family val="3"/>
      <charset val="128"/>
    </font>
    <font>
      <b/>
      <sz val="24"/>
      <color rgb="FFFF0000"/>
      <name val="AR P丸ゴシック体M04"/>
      <family val="3"/>
      <charset val="128"/>
    </font>
    <font>
      <b/>
      <sz val="24"/>
      <color rgb="FF000000"/>
      <name val="AR P丸ゴシック体M04"/>
      <family val="3"/>
      <charset val="128"/>
    </font>
    <font>
      <sz val="24"/>
      <color rgb="FF000000"/>
      <name val="MS PGothic"/>
      <family val="3"/>
      <charset val="128"/>
      <scheme val="minor"/>
    </font>
    <font>
      <b/>
      <sz val="24"/>
      <color theme="1"/>
      <name val="AR P丸ゴシック体M04"/>
      <family val="3"/>
      <charset val="128"/>
    </font>
    <font>
      <sz val="10"/>
      <color theme="1"/>
      <name val="AR P丸ゴシック体M04"/>
      <family val="3"/>
      <charset val="128"/>
    </font>
    <font>
      <sz val="10"/>
      <color rgb="FF000000"/>
      <name val="AR P丸ゴシック体M04"/>
      <family val="3"/>
      <charset val="128"/>
    </font>
    <font>
      <sz val="16"/>
      <name val="AR P丸ゴシック体M04"/>
      <family val="3"/>
      <charset val="128"/>
    </font>
    <font>
      <sz val="12"/>
      <color theme="1"/>
      <name val="AR P丸ゴシック体M04"/>
      <family val="3"/>
      <charset val="128"/>
    </font>
    <font>
      <sz val="12"/>
      <name val="AR P丸ゴシック体M04"/>
      <family val="3"/>
      <charset val="128"/>
    </font>
    <font>
      <sz val="12"/>
      <color rgb="FF000000"/>
      <name val="AR P丸ゴシック体M04"/>
      <family val="3"/>
      <charset val="128"/>
    </font>
    <font>
      <sz val="11"/>
      <color theme="1"/>
      <name val="ＭＳ Ｐゴシック"/>
      <family val="1"/>
      <charset val="128"/>
    </font>
    <font>
      <b/>
      <sz val="36"/>
      <name val="AR P丸ゴシック体M04"/>
      <family val="3"/>
      <charset val="128"/>
    </font>
    <font>
      <b/>
      <sz val="36"/>
      <color theme="1"/>
      <name val="AR P丸ゴシック体M04"/>
      <family val="3"/>
      <charset val="128"/>
    </font>
    <font>
      <sz val="14"/>
      <color theme="1"/>
      <name val="AR丸ゴシック体M04"/>
      <family val="3"/>
      <charset val="128"/>
    </font>
    <font>
      <b/>
      <sz val="16"/>
      <color theme="1"/>
      <name val="AR丸ゴシック体M04"/>
      <family val="3"/>
      <charset val="128"/>
    </font>
    <font>
      <sz val="11"/>
      <name val="AR P丸ゴシック体M04"/>
      <family val="3"/>
      <charset val="128"/>
    </font>
    <font>
      <sz val="16"/>
      <color theme="1"/>
      <name val="MS PGothic"/>
      <family val="3"/>
      <charset val="128"/>
      <scheme val="minor"/>
    </font>
    <font>
      <sz val="16"/>
      <color theme="1"/>
      <name val="AR丸ゴシック体M04"/>
      <family val="3"/>
      <charset val="128"/>
    </font>
    <font>
      <b/>
      <sz val="16"/>
      <color rgb="FFFF0000"/>
      <name val="AR丸ゴシック体M04"/>
      <family val="3"/>
      <charset val="128"/>
    </font>
    <font>
      <b/>
      <sz val="16"/>
      <color rgb="FF0070C0"/>
      <name val="AR丸ゴシック体M04"/>
      <family val="3"/>
      <charset val="128"/>
    </font>
    <font>
      <b/>
      <sz val="18"/>
      <color theme="1"/>
      <name val="AR P丸ゴシック体M04"/>
      <family val="3"/>
      <charset val="128"/>
    </font>
    <font>
      <b/>
      <sz val="18"/>
      <name val="AR P丸ゴシック体M04"/>
      <family val="3"/>
      <charset val="128"/>
    </font>
    <font>
      <sz val="24"/>
      <color theme="0" tint="-0.499984740745262"/>
      <name val="AR P丸ゴシック体M04"/>
      <family val="3"/>
      <charset val="128"/>
    </font>
    <font>
      <b/>
      <sz val="24"/>
      <name val="AR P丸ゴシック体M04"/>
      <family val="3"/>
      <charset val="128"/>
    </font>
    <font>
      <sz val="18"/>
      <color theme="0" tint="-0.34998626667073579"/>
      <name val="AR P丸ゴシック体M04"/>
      <family val="3"/>
      <charset val="128"/>
    </font>
    <font>
      <sz val="14"/>
      <color theme="0" tint="-0.34998626667073579"/>
      <name val="AR P丸ゴシック体M04"/>
      <family val="3"/>
      <charset val="128"/>
    </font>
    <font>
      <b/>
      <sz val="18"/>
      <color theme="2"/>
      <name val="AR P丸ゴシック体M04"/>
      <family val="3"/>
      <charset val="128"/>
    </font>
    <font>
      <sz val="7"/>
      <color theme="6" tint="-0.249977111117893"/>
      <name val="AR P丸ゴシック体M04"/>
      <family val="3"/>
      <charset val="128"/>
    </font>
    <font>
      <sz val="7"/>
      <color rgb="FF002060"/>
      <name val="AR P丸ゴシック体M04"/>
      <family val="3"/>
      <charset val="128"/>
    </font>
    <font>
      <sz val="7"/>
      <name val="MS PGothic"/>
      <family val="3"/>
      <charset val="128"/>
      <scheme val="minor"/>
    </font>
    <font>
      <b/>
      <sz val="14"/>
      <name val="AR P丸ゴシック体M04"/>
      <family val="3"/>
      <charset val="128"/>
    </font>
    <font>
      <b/>
      <sz val="14"/>
      <color rgb="FFFFFFFF"/>
      <name val="AR P丸ゴシック体M04"/>
      <family val="3"/>
      <charset val="128"/>
    </font>
    <font>
      <sz val="14"/>
      <color rgb="FFFFFFFF"/>
      <name val="Segoe UI Emoji"/>
      <family val="2"/>
    </font>
    <font>
      <sz val="14"/>
      <color rgb="FFFFFFFF"/>
      <name val="AR P丸ゴシック体M04"/>
      <family val="3"/>
      <charset val="128"/>
    </font>
    <font>
      <sz val="14"/>
      <color rgb="FFFFFFFF"/>
      <name val="AR P丸ゴシック体M04"/>
      <family val="2"/>
      <charset val="128"/>
    </font>
    <font>
      <sz val="22"/>
      <color theme="4"/>
      <name val="AR P丸ゴシック体M04"/>
      <family val="3"/>
      <charset val="128"/>
    </font>
    <font>
      <sz val="24"/>
      <color theme="4"/>
      <name val="AR P丸ゴシック体M04"/>
      <family val="3"/>
      <charset val="128"/>
    </font>
    <font>
      <b/>
      <sz val="24"/>
      <color theme="4"/>
      <name val="AR P丸ゴシック体M04"/>
      <family val="3"/>
      <charset val="128"/>
    </font>
    <font>
      <b/>
      <sz val="36"/>
      <color theme="4"/>
      <name val="AR P丸ゴシック体M04"/>
      <family val="3"/>
      <charset val="128"/>
    </font>
    <font>
      <b/>
      <sz val="20"/>
      <color theme="4"/>
      <name val="AR P丸ゴシック体M04"/>
      <family val="3"/>
      <charset val="128"/>
    </font>
    <font>
      <sz val="14"/>
      <color theme="4"/>
      <name val="AR P丸ゴシック体M04"/>
      <family val="3"/>
      <charset val="128"/>
    </font>
    <font>
      <b/>
      <sz val="20"/>
      <name val="AR P丸ゴシック体M04"/>
      <family val="3"/>
      <charset val="128"/>
    </font>
    <font>
      <b/>
      <sz val="16"/>
      <name val="AR丸ゴシック体M04"/>
      <family val="3"/>
      <charset val="128"/>
    </font>
    <font>
      <b/>
      <sz val="22"/>
      <color theme="1"/>
      <name val="AR P丸ゴシック体M04"/>
      <family val="3"/>
      <charset val="128"/>
    </font>
    <font>
      <b/>
      <sz val="22"/>
      <color theme="4"/>
      <name val="AR P丸ゴシック体M04"/>
      <family val="3"/>
      <charset val="128"/>
    </font>
    <font>
      <sz val="12"/>
      <color theme="0" tint="-0.34998626667073579"/>
      <name val="AR P丸ゴシック体M04"/>
      <family val="3"/>
      <charset val="128"/>
    </font>
    <font>
      <sz val="11"/>
      <color theme="1"/>
      <name val="游ゴシック"/>
      <family val="1"/>
      <charset val="128"/>
    </font>
    <font>
      <b/>
      <sz val="11"/>
      <color theme="1"/>
      <name val="AR P丸ゴシック体M04"/>
      <family val="3"/>
      <charset val="128"/>
    </font>
  </fonts>
  <fills count="12">
    <fill>
      <patternFill patternType="none"/>
    </fill>
    <fill>
      <patternFill patternType="gray125"/>
    </fill>
    <fill>
      <patternFill patternType="solid">
        <fgColor rgb="FFFF0000"/>
        <bgColor rgb="FFFF0000"/>
      </patternFill>
    </fill>
    <fill>
      <patternFill patternType="solid">
        <fgColor theme="6"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FF99"/>
        <bgColor rgb="FFFFFF00"/>
      </patternFill>
    </fill>
    <fill>
      <patternFill patternType="solid">
        <fgColor theme="8" tint="0.59999389629810485"/>
        <bgColor rgb="FFEAF1DD"/>
      </patternFill>
    </fill>
    <fill>
      <patternFill patternType="solid">
        <fgColor rgb="FFCCFF66"/>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CCFF"/>
        <bgColor indexed="64"/>
      </patternFill>
    </fill>
  </fills>
  <borders count="154">
    <border>
      <left/>
      <right/>
      <top/>
      <bottom/>
      <diagonal/>
    </border>
    <border>
      <left/>
      <right/>
      <top/>
      <bottom/>
      <diagonal/>
    </border>
    <border>
      <left/>
      <right/>
      <top/>
      <bottom/>
      <diagonal/>
    </border>
    <border>
      <left/>
      <right/>
      <top/>
      <bottom/>
      <diagonal/>
    </border>
    <border>
      <left/>
      <right/>
      <top/>
      <bottom/>
      <diagonal/>
    </border>
    <border>
      <left/>
      <right style="thick">
        <color rgb="FF000000"/>
      </right>
      <top/>
      <bottom/>
      <diagonal/>
    </border>
    <border>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n">
        <color rgb="FF000000"/>
      </top>
      <bottom style="thin">
        <color rgb="FF000000"/>
      </bottom>
      <diagonal/>
    </border>
    <border>
      <left/>
      <right/>
      <top style="thick">
        <color rgb="FF000000"/>
      </top>
      <bottom style="thin">
        <color rgb="FF000000"/>
      </bottom>
      <diagonal/>
    </border>
    <border>
      <left/>
      <right/>
      <top/>
      <bottom style="thin">
        <color rgb="FF000000"/>
      </bottom>
      <diagonal/>
    </border>
    <border>
      <left/>
      <right/>
      <top/>
      <bottom style="thick">
        <color rgb="FF000000"/>
      </bottom>
      <diagonal/>
    </border>
    <border>
      <left/>
      <right/>
      <top style="thin">
        <color rgb="FF000000"/>
      </top>
      <bottom/>
      <diagonal/>
    </border>
    <border>
      <left style="thick">
        <color rgb="FF000000"/>
      </left>
      <right/>
      <top style="thin">
        <color rgb="FF000000"/>
      </top>
      <bottom/>
      <diagonal/>
    </border>
    <border>
      <left/>
      <right style="thick">
        <color rgb="FF000000"/>
      </right>
      <top style="thin">
        <color rgb="FF000000"/>
      </top>
      <bottom/>
      <diagonal/>
    </border>
    <border>
      <left/>
      <right style="thick">
        <color rgb="FF000000"/>
      </right>
      <top/>
      <bottom style="thin">
        <color rgb="FF000000"/>
      </bottom>
      <diagonal/>
    </border>
    <border>
      <left style="thick">
        <color rgb="FF000000"/>
      </left>
      <right/>
      <top/>
      <bottom style="thin">
        <color rgb="FF000000"/>
      </bottom>
      <diagonal/>
    </border>
    <border>
      <left style="thin">
        <color rgb="FF000000"/>
      </left>
      <right/>
      <top style="thin">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top/>
      <bottom style="thin">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hair">
        <color rgb="FF000000"/>
      </top>
      <bottom/>
      <diagonal/>
    </border>
    <border>
      <left/>
      <right/>
      <top style="hair">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ck">
        <color rgb="FF000000"/>
      </top>
      <bottom/>
      <diagonal/>
    </border>
    <border>
      <left/>
      <right style="thin">
        <color rgb="FF000000"/>
      </right>
      <top style="thick">
        <color rgb="FF000000"/>
      </top>
      <bottom/>
      <diagonal/>
    </border>
    <border>
      <left style="thick">
        <color rgb="FF000000"/>
      </left>
      <right/>
      <top/>
      <bottom/>
      <diagonal/>
    </border>
    <border>
      <left/>
      <right style="thick">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diagonal/>
    </border>
    <border>
      <left/>
      <right style="thin">
        <color rgb="FF000000"/>
      </right>
      <top style="hair">
        <color rgb="FF000000"/>
      </top>
      <bottom style="hair">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hair">
        <color rgb="FF000000"/>
      </bottom>
      <diagonal/>
    </border>
    <border>
      <left/>
      <right/>
      <top style="thick">
        <color auto="1"/>
      </top>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rgb="FF000000"/>
      </left>
      <right style="thick">
        <color rgb="FF000000"/>
      </right>
      <top style="thick">
        <color rgb="FF000000"/>
      </top>
      <bottom style="thick">
        <color rgb="FF000000"/>
      </bottom>
      <diagonal/>
    </border>
    <border>
      <left style="thick">
        <color auto="1"/>
      </left>
      <right/>
      <top/>
      <bottom style="thin">
        <color auto="1"/>
      </bottom>
      <diagonal/>
    </border>
    <border>
      <left/>
      <right style="thick">
        <color rgb="FF000000"/>
      </right>
      <top/>
      <bottom style="thin">
        <color auto="1"/>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auto="1"/>
      </left>
      <right style="thin">
        <color auto="1"/>
      </right>
      <top style="thin">
        <color auto="1"/>
      </top>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bottom style="thin">
        <color auto="1"/>
      </bottom>
      <diagonal/>
    </border>
    <border>
      <left/>
      <right/>
      <top style="thick">
        <color auto="1"/>
      </top>
      <bottom style="thin">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double">
        <color auto="1"/>
      </bottom>
      <diagonal/>
    </border>
    <border>
      <left/>
      <right/>
      <top style="hair">
        <color auto="1"/>
      </top>
      <bottom style="double">
        <color auto="1"/>
      </bottom>
      <diagonal/>
    </border>
    <border>
      <left style="double">
        <color auto="1"/>
      </left>
      <right/>
      <top style="hair">
        <color auto="1"/>
      </top>
      <bottom style="double">
        <color auto="1"/>
      </bottom>
      <diagonal/>
    </border>
    <border>
      <left/>
      <right style="thick">
        <color rgb="FF000000"/>
      </right>
      <top style="hair">
        <color rgb="FF000000"/>
      </top>
      <bottom style="hair">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hair">
        <color auto="1"/>
      </top>
      <bottom style="hair">
        <color rgb="FF000000"/>
      </bottom>
      <diagonal/>
    </border>
    <border>
      <left/>
      <right style="thick">
        <color rgb="FF000000"/>
      </right>
      <top style="hair">
        <color auto="1"/>
      </top>
      <bottom style="hair">
        <color rgb="FF000000"/>
      </bottom>
      <diagonal/>
    </border>
    <border>
      <left/>
      <right style="thick">
        <color rgb="FF000000"/>
      </right>
      <top style="thin">
        <color auto="1"/>
      </top>
      <bottom style="thin">
        <color auto="1"/>
      </bottom>
      <diagonal/>
    </border>
    <border>
      <left/>
      <right/>
      <top style="thin">
        <color auto="1"/>
      </top>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hair">
        <color auto="1"/>
      </left>
      <right style="hair">
        <color auto="1"/>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right/>
      <top/>
      <bottom style="hair">
        <color auto="1"/>
      </bottom>
      <diagonal/>
    </border>
    <border>
      <left style="thick">
        <color auto="1"/>
      </left>
      <right/>
      <top style="thin">
        <color auto="1"/>
      </top>
      <bottom style="hair">
        <color auto="1"/>
      </bottom>
      <diagonal/>
    </border>
    <border>
      <left/>
      <right style="thick">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rgb="FF000000"/>
      </top>
      <bottom style="hair">
        <color auto="1"/>
      </bottom>
      <diagonal/>
    </border>
    <border>
      <left/>
      <right style="thick">
        <color rgb="FF000000"/>
      </right>
      <top style="thin">
        <color rgb="FF000000"/>
      </top>
      <bottom style="hair">
        <color auto="1"/>
      </bottom>
      <diagonal/>
    </border>
    <border>
      <left/>
      <right/>
      <top style="double">
        <color auto="1"/>
      </top>
      <bottom/>
      <diagonal/>
    </border>
    <border>
      <left/>
      <right style="double">
        <color auto="1"/>
      </right>
      <top style="double">
        <color auto="1"/>
      </top>
      <bottom/>
      <diagonal/>
    </border>
    <border>
      <left style="double">
        <color auto="1"/>
      </left>
      <right/>
      <top/>
      <bottom style="hair">
        <color auto="1"/>
      </bottom>
      <diagonal/>
    </border>
    <border>
      <left/>
      <right style="double">
        <color auto="1"/>
      </right>
      <top/>
      <bottom style="hair">
        <color auto="1"/>
      </bottom>
      <diagonal/>
    </border>
    <border>
      <left style="thick">
        <color rgb="FF00B0F0"/>
      </left>
      <right style="thick">
        <color rgb="FF00B0F0"/>
      </right>
      <top style="thick">
        <color rgb="FF00B0F0"/>
      </top>
      <bottom/>
      <diagonal/>
    </border>
    <border>
      <left style="thick">
        <color rgb="FF00B0F0"/>
      </left>
      <right style="thick">
        <color rgb="FF00B0F0"/>
      </right>
      <top/>
      <bottom/>
      <diagonal/>
    </border>
    <border>
      <left style="thick">
        <color rgb="FF00B0F0"/>
      </left>
      <right style="thick">
        <color rgb="FF00B0F0"/>
      </right>
      <top/>
      <bottom style="thick">
        <color rgb="FF00B0F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right style="thin">
        <color auto="1"/>
      </right>
      <top style="hair">
        <color rgb="FF000000"/>
      </top>
      <bottom style="hair">
        <color rgb="FF000000"/>
      </bottom>
      <diagonal/>
    </border>
    <border>
      <left style="double">
        <color auto="1"/>
      </left>
      <right/>
      <top style="double">
        <color auto="1"/>
      </top>
      <bottom style="hair">
        <color rgb="FF000000"/>
      </bottom>
      <diagonal/>
    </border>
    <border>
      <left/>
      <right/>
      <top style="double">
        <color auto="1"/>
      </top>
      <bottom style="hair">
        <color rgb="FF000000"/>
      </bottom>
      <diagonal/>
    </border>
    <border>
      <left style="double">
        <color auto="1"/>
      </left>
      <right/>
      <top style="hair">
        <color rgb="FF000000"/>
      </top>
      <bottom style="hair">
        <color rgb="FF000000"/>
      </bottom>
      <diagonal/>
    </border>
    <border>
      <left/>
      <right style="double">
        <color auto="1"/>
      </right>
      <top/>
      <bottom/>
      <diagonal/>
    </border>
    <border>
      <left style="double">
        <color auto="1"/>
      </left>
      <right/>
      <top style="hair">
        <color rgb="FF000000"/>
      </top>
      <bottom style="double">
        <color auto="1"/>
      </bottom>
      <diagonal/>
    </border>
    <border>
      <left/>
      <right/>
      <top style="hair">
        <color rgb="FF000000"/>
      </top>
      <bottom style="double">
        <color auto="1"/>
      </bottom>
      <diagonal/>
    </border>
    <border>
      <left/>
      <right style="thin">
        <color auto="1"/>
      </right>
      <top style="hair">
        <color rgb="FF000000"/>
      </top>
      <bottom style="double">
        <color auto="1"/>
      </bottom>
      <diagonal/>
    </border>
    <border>
      <left/>
      <right/>
      <top style="thin">
        <color rgb="FF000000"/>
      </top>
      <bottom style="double">
        <color auto="1"/>
      </bottom>
      <diagonal/>
    </border>
    <border>
      <left/>
      <right style="double">
        <color auto="1"/>
      </right>
      <top style="thin">
        <color rgb="FF000000"/>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style="double">
        <color auto="1"/>
      </top>
      <bottom/>
      <diagonal/>
    </border>
    <border>
      <left style="double">
        <color auto="1"/>
      </left>
      <right style="thin">
        <color auto="1"/>
      </right>
      <top/>
      <bottom style="thin">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thin">
        <color auto="1"/>
      </left>
      <right/>
      <top style="double">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rgb="FF000000"/>
      </right>
      <top style="thick">
        <color rgb="FFFF0000"/>
      </top>
      <bottom style="thick">
        <color rgb="FFFF0000"/>
      </bottom>
      <diagonal/>
    </border>
    <border>
      <left style="thin">
        <color rgb="FF00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auto="1"/>
      </right>
      <top/>
      <bottom style="thin">
        <color auto="1"/>
      </bottom>
      <diagonal/>
    </border>
    <border>
      <left/>
      <right style="hair">
        <color auto="1"/>
      </right>
      <top/>
      <bottom style="hair">
        <color auto="1"/>
      </bottom>
      <diagonal/>
    </border>
    <border>
      <left/>
      <right style="thin">
        <color auto="1"/>
      </right>
      <top style="thin">
        <color auto="1"/>
      </top>
      <bottom style="hair">
        <color auto="1"/>
      </bottom>
      <diagonal/>
    </border>
    <border>
      <left style="hair">
        <color auto="1"/>
      </left>
      <right/>
      <top/>
      <bottom/>
      <diagonal/>
    </border>
    <border>
      <left/>
      <right style="thin">
        <color auto="1"/>
      </right>
      <top/>
      <bottom/>
      <diagonal/>
    </border>
  </borders>
  <cellStyleXfs count="2">
    <xf numFmtId="0" fontId="0" fillId="0" borderId="0"/>
    <xf numFmtId="38" fontId="7" fillId="0" borderId="0" applyFont="0" applyFill="0" applyBorder="0" applyAlignment="0" applyProtection="0">
      <alignment vertical="center"/>
    </xf>
  </cellStyleXfs>
  <cellXfs count="511">
    <xf numFmtId="0" fontId="0" fillId="0" borderId="0" xfId="0" applyAlignment="1">
      <alignment vertical="center"/>
    </xf>
    <xf numFmtId="0" fontId="3" fillId="2" borderId="4"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xf>
    <xf numFmtId="0" fontId="3" fillId="0" borderId="0" xfId="0" applyFont="1" applyAlignment="1">
      <alignment horizontal="left" wrapText="1"/>
    </xf>
    <xf numFmtId="0" fontId="4" fillId="0" borderId="0" xfId="0" applyFont="1" applyAlignment="1">
      <alignment vertical="center" shrinkToFit="1"/>
    </xf>
    <xf numFmtId="49" fontId="6" fillId="0" borderId="0" xfId="0" applyNumberFormat="1" applyFont="1" applyAlignment="1">
      <alignment horizontal="center" vertical="center"/>
    </xf>
    <xf numFmtId="0" fontId="5" fillId="0" borderId="0" xfId="0" applyFont="1" applyAlignment="1">
      <alignment horizontal="left" vertical="center" shrinkToFit="1"/>
    </xf>
    <xf numFmtId="3" fontId="3" fillId="0" borderId="0" xfId="0" applyNumberFormat="1" applyFont="1" applyAlignment="1">
      <alignment horizontal="right" vertical="center"/>
    </xf>
    <xf numFmtId="0" fontId="9" fillId="0" borderId="0" xfId="0" applyFont="1" applyAlignment="1">
      <alignment vertical="center"/>
    </xf>
    <xf numFmtId="0" fontId="11" fillId="0" borderId="43" xfId="0" applyFont="1" applyBorder="1" applyAlignment="1">
      <alignment vertical="center"/>
    </xf>
    <xf numFmtId="0" fontId="9" fillId="0" borderId="43" xfId="0" applyFont="1" applyBorder="1" applyAlignment="1">
      <alignment vertical="center"/>
    </xf>
    <xf numFmtId="0" fontId="14" fillId="0" borderId="0" xfId="0" applyFont="1" applyAlignment="1">
      <alignment vertical="center" wrapText="1"/>
    </xf>
    <xf numFmtId="3" fontId="9" fillId="0" borderId="0" xfId="0" applyNumberFormat="1" applyFont="1" applyAlignment="1">
      <alignment vertical="center"/>
    </xf>
    <xf numFmtId="0" fontId="3" fillId="2" borderId="43" xfId="0" applyFont="1" applyFill="1" applyBorder="1" applyAlignment="1">
      <alignment vertical="center"/>
    </xf>
    <xf numFmtId="0" fontId="16" fillId="0" borderId="43" xfId="0" applyFont="1" applyBorder="1" applyAlignment="1">
      <alignment horizontal="center" vertical="top" wrapText="1"/>
    </xf>
    <xf numFmtId="3" fontId="13" fillId="0" borderId="43" xfId="0" applyNumberFormat="1" applyFont="1" applyBorder="1" applyAlignment="1">
      <alignment vertical="center"/>
    </xf>
    <xf numFmtId="0" fontId="0" fillId="0" borderId="43" xfId="0" applyBorder="1" applyAlignment="1">
      <alignment vertical="center"/>
    </xf>
    <xf numFmtId="0" fontId="12" fillId="0" borderId="42" xfId="0" applyFont="1" applyBorder="1" applyAlignment="1">
      <alignment horizontal="center" vertical="center" textRotation="255"/>
    </xf>
    <xf numFmtId="0" fontId="11" fillId="3" borderId="43" xfId="0" applyFont="1" applyFill="1" applyBorder="1" applyAlignment="1">
      <alignment vertical="center"/>
    </xf>
    <xf numFmtId="0" fontId="3" fillId="4" borderId="0" xfId="0" applyFont="1" applyFill="1" applyAlignment="1">
      <alignment vertical="center"/>
    </xf>
    <xf numFmtId="0" fontId="19" fillId="0" borderId="0" xfId="0" applyFont="1" applyAlignment="1">
      <alignment vertical="center"/>
    </xf>
    <xf numFmtId="0" fontId="20" fillId="0" borderId="0" xfId="0" applyFont="1" applyAlignment="1">
      <alignment vertical="center"/>
    </xf>
    <xf numFmtId="0" fontId="19" fillId="2" borderId="4" xfId="0" applyFont="1" applyFill="1" applyBorder="1" applyAlignment="1">
      <alignment vertical="center"/>
    </xf>
    <xf numFmtId="0" fontId="19" fillId="0" borderId="0" xfId="0" applyFont="1" applyAlignment="1">
      <alignment horizontal="left"/>
    </xf>
    <xf numFmtId="3" fontId="21" fillId="0" borderId="0" xfId="0" applyNumberFormat="1" applyFont="1" applyAlignment="1">
      <alignment horizontal="left" vertical="center"/>
    </xf>
    <xf numFmtId="0" fontId="22" fillId="2" borderId="4" xfId="0" applyFont="1" applyFill="1" applyBorder="1"/>
    <xf numFmtId="58" fontId="22" fillId="0" borderId="0" xfId="0" applyNumberFormat="1" applyFont="1" applyAlignment="1">
      <alignment horizontal="center"/>
    </xf>
    <xf numFmtId="0" fontId="22" fillId="0" borderId="0" xfId="0" applyFont="1" applyAlignment="1">
      <alignment vertical="center"/>
    </xf>
    <xf numFmtId="58" fontId="22" fillId="0" borderId="0" xfId="0" applyNumberFormat="1" applyFont="1"/>
    <xf numFmtId="0" fontId="24" fillId="0" borderId="0" xfId="0" applyFont="1" applyAlignment="1">
      <alignment vertical="center"/>
    </xf>
    <xf numFmtId="0" fontId="22" fillId="0" borderId="0" xfId="0" applyFont="1" applyAlignment="1">
      <alignment horizontal="center"/>
    </xf>
    <xf numFmtId="0" fontId="25" fillId="0" borderId="0" xfId="0" applyFont="1"/>
    <xf numFmtId="0" fontId="22" fillId="0" borderId="0" xfId="0" applyFont="1" applyAlignment="1">
      <alignment horizontal="right"/>
    </xf>
    <xf numFmtId="0" fontId="22" fillId="2" borderId="4" xfId="0" applyFont="1" applyFill="1" applyBorder="1" applyAlignme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26" fillId="0" borderId="0" xfId="0" applyFont="1" applyAlignment="1">
      <alignment vertical="center"/>
    </xf>
    <xf numFmtId="0" fontId="22" fillId="0" borderId="43" xfId="0" applyFont="1" applyBorder="1" applyAlignment="1">
      <alignment vertical="center"/>
    </xf>
    <xf numFmtId="0" fontId="22" fillId="0" borderId="65" xfId="0" applyFont="1" applyBorder="1" applyAlignment="1">
      <alignment vertical="center"/>
    </xf>
    <xf numFmtId="0" fontId="28" fillId="0" borderId="43" xfId="0" applyFont="1" applyBorder="1" applyAlignment="1">
      <alignment vertical="center" wrapText="1"/>
    </xf>
    <xf numFmtId="0" fontId="22" fillId="0" borderId="43" xfId="0" applyFont="1" applyBorder="1" applyAlignment="1">
      <alignment vertical="center" textRotation="255" wrapText="1"/>
    </xf>
    <xf numFmtId="0" fontId="27" fillId="0" borderId="43" xfId="0" applyFont="1" applyBorder="1" applyAlignment="1">
      <alignment vertical="center"/>
    </xf>
    <xf numFmtId="0" fontId="23" fillId="0" borderId="43" xfId="0" applyFont="1" applyBorder="1" applyAlignment="1">
      <alignment vertical="center"/>
    </xf>
    <xf numFmtId="0" fontId="31" fillId="0" borderId="0" xfId="0" applyFont="1"/>
    <xf numFmtId="176" fontId="15" fillId="0" borderId="43" xfId="0" applyNumberFormat="1" applyFont="1" applyBorder="1" applyAlignment="1">
      <alignment vertical="center"/>
    </xf>
    <xf numFmtId="0" fontId="32" fillId="0" borderId="43" xfId="0" applyFont="1" applyBorder="1" applyAlignment="1">
      <alignment vertical="center"/>
    </xf>
    <xf numFmtId="3" fontId="9" fillId="4" borderId="0" xfId="0" applyNumberFormat="1" applyFont="1" applyFill="1" applyAlignment="1">
      <alignment vertical="center"/>
    </xf>
    <xf numFmtId="3" fontId="3" fillId="0" borderId="51" xfId="0" applyNumberFormat="1" applyFont="1" applyBorder="1" applyAlignment="1">
      <alignment horizontal="right" vertical="center"/>
    </xf>
    <xf numFmtId="0" fontId="9" fillId="0" borderId="51" xfId="0" applyFont="1" applyBorder="1" applyAlignment="1">
      <alignment horizontal="center" vertical="center" shrinkToFit="1"/>
    </xf>
    <xf numFmtId="3" fontId="9" fillId="0" borderId="51" xfId="0" applyNumberFormat="1" applyFont="1" applyBorder="1" applyAlignment="1">
      <alignment vertical="center" textRotation="255"/>
    </xf>
    <xf numFmtId="3" fontId="9" fillId="0" borderId="51" xfId="0" applyNumberFormat="1" applyFont="1" applyBorder="1" applyAlignment="1">
      <alignment horizontal="center" vertical="center"/>
    </xf>
    <xf numFmtId="3" fontId="9" fillId="0" borderId="51" xfId="0" applyNumberFormat="1" applyFont="1" applyBorder="1" applyAlignment="1">
      <alignment vertical="center"/>
    </xf>
    <xf numFmtId="3" fontId="46" fillId="0" borderId="51" xfId="0" applyNumberFormat="1" applyFont="1" applyBorder="1" applyAlignment="1">
      <alignment horizontal="left" vertical="center" indent="1"/>
    </xf>
    <xf numFmtId="0" fontId="52" fillId="0" borderId="63" xfId="0" applyFont="1" applyBorder="1" applyAlignment="1">
      <alignment horizontal="center" vertical="center" shrinkToFit="1"/>
    </xf>
    <xf numFmtId="0" fontId="9" fillId="0" borderId="90" xfId="0" applyFont="1" applyBorder="1" applyAlignment="1">
      <alignment vertical="center" shrinkToFit="1"/>
    </xf>
    <xf numFmtId="177" fontId="26" fillId="0" borderId="91" xfId="0" applyNumberFormat="1" applyFont="1" applyBorder="1" applyAlignment="1">
      <alignment vertical="center" textRotation="255" shrinkToFit="1"/>
    </xf>
    <xf numFmtId="0" fontId="51" fillId="0" borderId="96" xfId="0" applyFont="1" applyBorder="1" applyAlignment="1">
      <alignment vertical="center"/>
    </xf>
    <xf numFmtId="0" fontId="9" fillId="0" borderId="97" xfId="0" applyFont="1" applyBorder="1" applyAlignment="1">
      <alignment vertical="center" shrinkToFit="1"/>
    </xf>
    <xf numFmtId="0" fontId="9" fillId="0" borderId="92" xfId="0" applyFont="1" applyBorder="1" applyAlignment="1">
      <alignment vertical="center" shrinkToFit="1"/>
    </xf>
    <xf numFmtId="3" fontId="26" fillId="0" borderId="95" xfId="0" applyNumberFormat="1" applyFont="1" applyBorder="1" applyAlignment="1">
      <alignment vertical="center" textRotation="255"/>
    </xf>
    <xf numFmtId="0" fontId="29" fillId="0" borderId="43" xfId="0" applyFont="1" applyBorder="1" applyAlignment="1">
      <alignment vertical="center" textRotation="255"/>
    </xf>
    <xf numFmtId="0" fontId="4" fillId="0" borderId="43" xfId="0" applyFont="1" applyBorder="1" applyAlignment="1">
      <alignment vertical="center" shrinkToFit="1"/>
    </xf>
    <xf numFmtId="0" fontId="9" fillId="9" borderId="98" xfId="0" applyFont="1" applyFill="1" applyBorder="1" applyAlignment="1">
      <alignment vertical="center" shrinkToFit="1"/>
    </xf>
    <xf numFmtId="58" fontId="22" fillId="11" borderId="52" xfId="0" applyNumberFormat="1" applyFont="1" applyFill="1" applyBorder="1"/>
    <xf numFmtId="0" fontId="32" fillId="5" borderId="15" xfId="0" applyFont="1" applyFill="1" applyBorder="1"/>
    <xf numFmtId="0" fontId="32" fillId="5" borderId="37" xfId="0" applyFont="1" applyFill="1" applyBorder="1"/>
    <xf numFmtId="0" fontId="32" fillId="5" borderId="37" xfId="0" applyFont="1" applyFill="1" applyBorder="1" applyAlignment="1">
      <alignment horizontal="center"/>
    </xf>
    <xf numFmtId="0" fontId="32" fillId="5" borderId="16" xfId="0" applyFont="1" applyFill="1" applyBorder="1"/>
    <xf numFmtId="0" fontId="9" fillId="0" borderId="43" xfId="0" applyFont="1" applyBorder="1" applyAlignment="1">
      <alignment horizontal="center" vertical="center"/>
    </xf>
    <xf numFmtId="38" fontId="38" fillId="0" borderId="43" xfId="1" applyFont="1" applyBorder="1" applyAlignment="1">
      <alignment horizontal="right" vertical="center"/>
    </xf>
    <xf numFmtId="0" fontId="71" fillId="5" borderId="15" xfId="0" applyFont="1" applyFill="1" applyBorder="1"/>
    <xf numFmtId="0" fontId="71" fillId="5" borderId="37" xfId="0" applyFont="1" applyFill="1" applyBorder="1"/>
    <xf numFmtId="0" fontId="71" fillId="5" borderId="37" xfId="0" applyFont="1" applyFill="1" applyBorder="1" applyAlignment="1">
      <alignment horizontal="center"/>
    </xf>
    <xf numFmtId="0" fontId="71" fillId="5" borderId="16" xfId="0" applyFont="1" applyFill="1" applyBorder="1"/>
    <xf numFmtId="3" fontId="75" fillId="0" borderId="99" xfId="0" applyNumberFormat="1" applyFont="1" applyBorder="1" applyAlignment="1">
      <alignment horizontal="center" vertical="center"/>
    </xf>
    <xf numFmtId="3" fontId="77" fillId="0" borderId="99" xfId="0" applyNumberFormat="1" applyFont="1" applyBorder="1" applyAlignment="1">
      <alignment horizontal="center" vertical="center"/>
    </xf>
    <xf numFmtId="0" fontId="22" fillId="0" borderId="43" xfId="0" applyFont="1" applyBorder="1" applyAlignment="1">
      <alignment vertical="center" shrinkToFit="1"/>
    </xf>
    <xf numFmtId="0" fontId="22" fillId="0" borderId="43" xfId="0" applyFont="1" applyBorder="1" applyAlignment="1">
      <alignment shrinkToFit="1"/>
    </xf>
    <xf numFmtId="0" fontId="56" fillId="6" borderId="56" xfId="0" applyFont="1" applyFill="1" applyBorder="1" applyAlignment="1" applyProtection="1">
      <alignment horizontal="center" vertical="center" shrinkToFit="1"/>
      <protection locked="0"/>
    </xf>
    <xf numFmtId="0" fontId="32" fillId="0" borderId="43" xfId="0" applyFont="1" applyBorder="1" applyAlignment="1" applyProtection="1">
      <alignment vertical="center" shrinkToFit="1"/>
      <protection locked="0"/>
    </xf>
    <xf numFmtId="0" fontId="82" fillId="0" borderId="0" xfId="0" applyFont="1" applyAlignment="1">
      <alignment horizontal="right" vertical="top"/>
    </xf>
    <xf numFmtId="0" fontId="3" fillId="0" borderId="0" xfId="0" applyFont="1" applyAlignment="1">
      <alignment horizontal="right" vertical="top"/>
    </xf>
    <xf numFmtId="3" fontId="46" fillId="0" borderId="51" xfId="0" applyNumberFormat="1" applyFont="1" applyBorder="1" applyAlignment="1">
      <alignment horizontal="left" indent="1"/>
    </xf>
    <xf numFmtId="0" fontId="9" fillId="0" borderId="69" xfId="0" applyFont="1" applyBorder="1" applyAlignment="1">
      <alignment vertical="center" shrinkToFit="1"/>
    </xf>
    <xf numFmtId="0" fontId="9" fillId="0" borderId="69" xfId="0" applyFont="1" applyBorder="1"/>
    <xf numFmtId="0" fontId="26" fillId="0" borderId="101" xfId="0" applyFont="1" applyBorder="1" applyAlignment="1">
      <alignment horizontal="center" vertical="center" shrinkToFit="1"/>
    </xf>
    <xf numFmtId="0" fontId="26" fillId="0" borderId="107" xfId="0" applyFont="1" applyBorder="1" applyAlignment="1">
      <alignment horizontal="center" vertical="center" shrinkToFit="1"/>
    </xf>
    <xf numFmtId="0" fontId="26" fillId="0" borderId="150" xfId="0" applyFont="1" applyBorder="1" applyAlignment="1">
      <alignment horizontal="center" vertical="center" shrinkToFit="1"/>
    </xf>
    <xf numFmtId="3" fontId="13" fillId="0" borderId="43" xfId="0" applyNumberFormat="1" applyFont="1" applyBorder="1" applyAlignment="1">
      <alignment vertical="center"/>
    </xf>
    <xf numFmtId="0" fontId="11" fillId="0" borderId="43" xfId="0" applyFont="1" applyBorder="1" applyAlignment="1">
      <alignment vertical="center"/>
    </xf>
    <xf numFmtId="0" fontId="60" fillId="0" borderId="43" xfId="0" applyFont="1" applyBorder="1" applyAlignment="1">
      <alignment horizontal="center" vertical="center"/>
    </xf>
    <xf numFmtId="38" fontId="58" fillId="0" borderId="43" xfId="1" applyFont="1" applyFill="1" applyBorder="1" applyAlignment="1">
      <alignment horizontal="right" vertical="center"/>
    </xf>
    <xf numFmtId="38" fontId="59" fillId="5" borderId="43" xfId="1" applyFont="1" applyFill="1" applyBorder="1" applyAlignment="1">
      <alignment horizontal="right" vertical="center"/>
    </xf>
    <xf numFmtId="38" fontId="59" fillId="5" borderId="43" xfId="1" applyFont="1" applyFill="1" applyBorder="1" applyAlignment="1">
      <alignment vertical="center"/>
    </xf>
    <xf numFmtId="38" fontId="59" fillId="0" borderId="43" xfId="1" applyFont="1" applyFill="1" applyBorder="1" applyAlignment="1">
      <alignment horizontal="right" vertical="center"/>
    </xf>
    <xf numFmtId="38" fontId="59" fillId="0" borderId="43" xfId="1" applyFont="1" applyFill="1" applyBorder="1" applyAlignment="1">
      <alignment vertical="center"/>
    </xf>
    <xf numFmtId="0" fontId="23" fillId="0" borderId="138" xfId="0" applyFont="1" applyBorder="1" applyAlignment="1">
      <alignment horizontal="center" vertical="center"/>
    </xf>
    <xf numFmtId="0" fontId="23" fillId="0" borderId="139" xfId="0" applyFont="1" applyBorder="1" applyAlignment="1">
      <alignment horizontal="center" vertical="center"/>
    </xf>
    <xf numFmtId="0" fontId="62" fillId="10" borderId="126" xfId="0" applyFont="1" applyFill="1" applyBorder="1" applyAlignment="1">
      <alignment horizontal="center" vertical="center"/>
    </xf>
    <xf numFmtId="0" fontId="62" fillId="10" borderId="127" xfId="0" applyFont="1" applyFill="1" applyBorder="1" applyAlignment="1">
      <alignment vertical="center"/>
    </xf>
    <xf numFmtId="38" fontId="59" fillId="0" borderId="135" xfId="1" applyFont="1" applyFill="1" applyBorder="1" applyAlignment="1" applyProtection="1">
      <alignment horizontal="right" vertical="center"/>
    </xf>
    <xf numFmtId="38" fontId="59" fillId="0" borderId="136" xfId="1" applyFont="1" applyFill="1" applyBorder="1" applyAlignment="1" applyProtection="1">
      <alignment horizontal="right" vertical="center"/>
    </xf>
    <xf numFmtId="38" fontId="59" fillId="0" borderId="137" xfId="1" applyFont="1" applyFill="1" applyBorder="1" applyAlignment="1" applyProtection="1">
      <alignment horizontal="right" vertical="center"/>
    </xf>
    <xf numFmtId="0" fontId="45" fillId="0" borderId="9" xfId="0" applyFont="1" applyBorder="1" applyAlignment="1">
      <alignment horizontal="center"/>
    </xf>
    <xf numFmtId="0" fontId="45" fillId="0" borderId="62" xfId="0" applyFont="1" applyBorder="1" applyAlignment="1">
      <alignment horizontal="center"/>
    </xf>
    <xf numFmtId="0" fontId="71" fillId="6" borderId="61" xfId="0" applyFont="1" applyFill="1" applyBorder="1" applyAlignment="1">
      <alignment horizontal="center" vertical="center" wrapText="1"/>
    </xf>
    <xf numFmtId="0" fontId="71" fillId="6" borderId="9" xfId="0" applyFont="1" applyFill="1" applyBorder="1" applyAlignment="1">
      <alignment horizontal="center" vertical="center" wrapText="1"/>
    </xf>
    <xf numFmtId="0" fontId="71" fillId="6" borderId="62" xfId="0" applyFont="1" applyFill="1" applyBorder="1" applyAlignment="1">
      <alignment horizontal="center" vertical="center" wrapText="1"/>
    </xf>
    <xf numFmtId="0" fontId="35" fillId="0" borderId="128" xfId="0" applyFont="1" applyBorder="1" applyAlignment="1">
      <alignment horizontal="center" vertical="center" wrapText="1"/>
    </xf>
    <xf numFmtId="0" fontId="35" fillId="0" borderId="50" xfId="0" applyFont="1" applyBorder="1" applyAlignment="1">
      <alignment horizontal="center" vertical="center"/>
    </xf>
    <xf numFmtId="0" fontId="35" fillId="0" borderId="125" xfId="0" applyFont="1" applyBorder="1" applyAlignment="1">
      <alignment horizontal="center" vertical="center"/>
    </xf>
    <xf numFmtId="38" fontId="59" fillId="0" borderId="129" xfId="1" applyFont="1" applyFill="1" applyBorder="1" applyAlignment="1">
      <alignment horizontal="right" vertical="center"/>
    </xf>
    <xf numFmtId="0" fontId="10" fillId="0" borderId="42" xfId="0" applyFont="1" applyBorder="1" applyAlignment="1">
      <alignment horizontal="center" shrinkToFit="1"/>
    </xf>
    <xf numFmtId="0" fontId="7" fillId="0" borderId="42" xfId="0" applyFont="1" applyBorder="1" applyAlignment="1">
      <alignment vertical="center"/>
    </xf>
    <xf numFmtId="0" fontId="9" fillId="0" borderId="20" xfId="0" applyFont="1" applyBorder="1" applyAlignment="1">
      <alignment horizontal="right" wrapText="1"/>
    </xf>
    <xf numFmtId="0" fontId="11" fillId="0" borderId="20" xfId="0" applyFont="1" applyBorder="1" applyAlignment="1">
      <alignment horizontal="right" vertical="center"/>
    </xf>
    <xf numFmtId="0" fontId="11" fillId="0" borderId="43" xfId="0" applyFont="1" applyBorder="1" applyAlignment="1">
      <alignment horizontal="right" vertical="center"/>
    </xf>
    <xf numFmtId="0" fontId="35" fillId="0" borderId="130" xfId="0" applyFont="1" applyBorder="1" applyAlignment="1">
      <alignment horizontal="center" vertical="center" wrapText="1"/>
    </xf>
    <xf numFmtId="0" fontId="35" fillId="0" borderId="131" xfId="0" applyFont="1" applyBorder="1" applyAlignment="1">
      <alignment horizontal="center" vertical="center" wrapText="1"/>
    </xf>
    <xf numFmtId="0" fontId="35" fillId="0" borderId="132" xfId="0" applyFont="1" applyBorder="1" applyAlignment="1">
      <alignment horizontal="center" vertical="center" wrapText="1"/>
    </xf>
    <xf numFmtId="38" fontId="59" fillId="0" borderId="133" xfId="1" applyFont="1" applyFill="1" applyBorder="1" applyAlignment="1">
      <alignment vertical="center"/>
    </xf>
    <xf numFmtId="38" fontId="59" fillId="0" borderId="134" xfId="1" applyFont="1" applyFill="1" applyBorder="1" applyAlignment="1">
      <alignment vertical="center"/>
    </xf>
    <xf numFmtId="0" fontId="25" fillId="0" borderId="42" xfId="0" applyFont="1" applyBorder="1" applyAlignment="1">
      <alignment horizontal="center" vertical="center"/>
    </xf>
    <xf numFmtId="0" fontId="25" fillId="0" borderId="15" xfId="0" applyFont="1" applyBorder="1" applyAlignment="1">
      <alignment horizontal="center" vertical="center"/>
    </xf>
    <xf numFmtId="0" fontId="7" fillId="0" borderId="69" xfId="0" applyFont="1" applyBorder="1" applyAlignment="1">
      <alignment vertical="center"/>
    </xf>
    <xf numFmtId="0" fontId="52" fillId="0" borderId="106" xfId="0" applyFont="1" applyBorder="1" applyAlignment="1">
      <alignment horizontal="center" vertical="center"/>
    </xf>
    <xf numFmtId="0" fontId="52" fillId="0" borderId="64" xfId="0" applyFont="1" applyBorder="1" applyAlignment="1">
      <alignment horizontal="center" vertical="center"/>
    </xf>
    <xf numFmtId="0" fontId="52" fillId="0" borderId="91" xfId="0" applyFont="1" applyBorder="1" applyAlignment="1">
      <alignment horizontal="center" vertical="center"/>
    </xf>
    <xf numFmtId="0" fontId="52" fillId="0" borderId="106" xfId="0" applyFont="1" applyBorder="1" applyAlignment="1">
      <alignment horizontal="center" vertical="center" shrinkToFit="1"/>
    </xf>
    <xf numFmtId="0" fontId="52" fillId="0" borderId="64" xfId="0" applyFont="1" applyBorder="1" applyAlignment="1">
      <alignment horizontal="center" vertical="center" shrinkToFit="1"/>
    </xf>
    <xf numFmtId="0" fontId="52" fillId="0" borderId="91" xfId="0" applyFont="1" applyBorder="1" applyAlignment="1">
      <alignment horizontal="center" vertical="center" shrinkToFit="1"/>
    </xf>
    <xf numFmtId="49" fontId="53" fillId="0" borderId="43" xfId="0" applyNumberFormat="1" applyFont="1" applyBorder="1" applyAlignment="1">
      <alignment horizontal="left" vertical="center" wrapText="1"/>
    </xf>
    <xf numFmtId="49" fontId="50" fillId="0" borderId="51" xfId="0" applyNumberFormat="1" applyFont="1" applyBorder="1" applyAlignment="1">
      <alignment horizontal="center" vertical="center"/>
    </xf>
    <xf numFmtId="49" fontId="53" fillId="0" borderId="43" xfId="0" applyNumberFormat="1" applyFont="1" applyBorder="1" applyAlignment="1">
      <alignment horizontal="left" vertical="center"/>
    </xf>
    <xf numFmtId="49" fontId="50" fillId="0" borderId="43" xfId="0" applyNumberFormat="1" applyFont="1" applyBorder="1" applyAlignment="1">
      <alignment horizontal="left" vertical="center"/>
    </xf>
    <xf numFmtId="49" fontId="55" fillId="0" borderId="43" xfId="0" applyNumberFormat="1" applyFont="1" applyBorder="1" applyAlignment="1">
      <alignment horizontal="left" vertical="center" wrapText="1"/>
    </xf>
    <xf numFmtId="0" fontId="81" fillId="0" borderId="50" xfId="0" applyFont="1" applyBorder="1" applyAlignment="1">
      <alignment horizontal="center" vertical="center" wrapText="1"/>
    </xf>
    <xf numFmtId="0" fontId="81" fillId="0" borderId="50" xfId="0" applyFont="1" applyBorder="1" applyAlignment="1">
      <alignment horizontal="center" vertical="center"/>
    </xf>
    <xf numFmtId="0" fontId="81" fillId="0" borderId="44" xfId="0" applyFont="1" applyBorder="1" applyAlignment="1">
      <alignment horizontal="center" vertical="center"/>
    </xf>
    <xf numFmtId="38" fontId="58" fillId="0" borderId="38" xfId="1" applyFont="1" applyFill="1" applyBorder="1" applyAlignment="1">
      <alignment horizontal="right" vertical="center"/>
    </xf>
    <xf numFmtId="38" fontId="58" fillId="0" borderId="42" xfId="1" applyFont="1" applyFill="1" applyBorder="1" applyAlignment="1">
      <alignment horizontal="right" vertical="center"/>
    </xf>
    <xf numFmtId="38" fontId="58" fillId="0" borderId="39" xfId="1" applyFont="1" applyFill="1" applyBorder="1" applyAlignment="1">
      <alignment horizontal="right" vertical="center"/>
    </xf>
    <xf numFmtId="0" fontId="22" fillId="0" borderId="117" xfId="0" applyFont="1" applyBorder="1" applyAlignment="1" applyProtection="1">
      <alignment horizontal="left" vertical="center"/>
      <protection locked="0"/>
    </xf>
    <xf numFmtId="0" fontId="22" fillId="0" borderId="71" xfId="0" applyFont="1" applyBorder="1" applyAlignment="1" applyProtection="1">
      <alignment horizontal="left" vertical="center"/>
      <protection locked="0"/>
    </xf>
    <xf numFmtId="0" fontId="22" fillId="0" borderId="72" xfId="0" applyFont="1" applyBorder="1" applyAlignment="1" applyProtection="1">
      <alignment horizontal="left" vertical="center"/>
      <protection locked="0"/>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179" fontId="58" fillId="0" borderId="31" xfId="1" applyNumberFormat="1" applyFont="1" applyFill="1" applyBorder="1" applyAlignment="1">
      <alignment vertical="center"/>
    </xf>
    <xf numFmtId="179" fontId="58" fillId="0" borderId="9" xfId="1" applyNumberFormat="1" applyFont="1" applyFill="1" applyBorder="1" applyAlignment="1">
      <alignment vertical="center"/>
    </xf>
    <xf numFmtId="179" fontId="58" fillId="0" borderId="33" xfId="1" applyNumberFormat="1" applyFont="1" applyFill="1" applyBorder="1" applyAlignment="1">
      <alignment vertical="center"/>
    </xf>
    <xf numFmtId="0" fontId="22" fillId="0" borderId="75" xfId="0" applyFont="1" applyBorder="1" applyAlignment="1" applyProtection="1">
      <alignment horizontal="left" vertical="center"/>
      <protection locked="0"/>
    </xf>
    <xf numFmtId="0" fontId="22" fillId="0" borderId="74" xfId="0" applyFont="1" applyBorder="1" applyAlignment="1" applyProtection="1">
      <alignment horizontal="left" vertical="center"/>
      <protection locked="0"/>
    </xf>
    <xf numFmtId="0" fontId="22" fillId="0" borderId="73" xfId="0" applyFont="1" applyBorder="1" applyAlignment="1" applyProtection="1">
      <alignment horizontal="left" vertical="center"/>
      <protection locked="0"/>
    </xf>
    <xf numFmtId="0" fontId="25" fillId="0" borderId="113" xfId="0" applyFont="1" applyBorder="1" applyAlignment="1">
      <alignment horizontal="center" vertical="center"/>
    </xf>
    <xf numFmtId="0" fontId="25" fillId="0" borderId="114" xfId="0" applyFont="1" applyBorder="1" applyAlignment="1">
      <alignment horizontal="center" vertical="center"/>
    </xf>
    <xf numFmtId="38" fontId="39" fillId="8" borderId="45" xfId="1" applyFont="1" applyFill="1" applyBorder="1" applyAlignment="1" applyProtection="1">
      <alignment horizontal="right" vertical="center"/>
      <protection locked="0"/>
    </xf>
    <xf numFmtId="38" fontId="39" fillId="8" borderId="46" xfId="1" applyFont="1" applyFill="1" applyBorder="1" applyAlignment="1" applyProtection="1">
      <alignment horizontal="right" vertical="center"/>
      <protection locked="0"/>
    </xf>
    <xf numFmtId="38" fontId="39" fillId="8" borderId="47" xfId="1" applyFont="1" applyFill="1" applyBorder="1" applyAlignment="1" applyProtection="1">
      <alignment horizontal="right" vertical="center"/>
      <protection locked="0"/>
    </xf>
    <xf numFmtId="0" fontId="56" fillId="0" borderId="86" xfId="0" applyFont="1" applyBorder="1" applyAlignment="1">
      <alignment horizontal="center" vertical="center"/>
    </xf>
    <xf numFmtId="0" fontId="56" fillId="0" borderId="87" xfId="0" applyFont="1" applyBorder="1" applyAlignment="1">
      <alignment horizontal="center" vertical="center"/>
    </xf>
    <xf numFmtId="0" fontId="61" fillId="0" borderId="28" xfId="0" applyFont="1" applyBorder="1" applyAlignment="1">
      <alignment horizontal="center" vertical="center" wrapText="1"/>
    </xf>
    <xf numFmtId="0" fontId="61" fillId="0" borderId="28" xfId="0" applyFont="1" applyBorder="1" applyAlignment="1">
      <alignment horizontal="center" vertical="center"/>
    </xf>
    <xf numFmtId="0" fontId="61" fillId="0" borderId="27" xfId="0" applyFont="1" applyBorder="1" applyAlignment="1">
      <alignment horizontal="center" vertical="center"/>
    </xf>
    <xf numFmtId="38" fontId="58" fillId="0" borderId="59" xfId="1" applyFont="1" applyFill="1" applyBorder="1" applyAlignment="1">
      <alignment horizontal="right" vertical="center"/>
    </xf>
    <xf numFmtId="38" fontId="58" fillId="0" borderId="10" xfId="1" applyFont="1" applyFill="1" applyBorder="1" applyAlignment="1">
      <alignment horizontal="right" vertical="center"/>
    </xf>
    <xf numFmtId="38" fontId="58" fillId="0" borderId="60" xfId="1" applyFont="1" applyFill="1" applyBorder="1" applyAlignment="1">
      <alignment horizontal="right" vertical="center"/>
    </xf>
    <xf numFmtId="38" fontId="37" fillId="0" borderId="147" xfId="1" applyFont="1" applyBorder="1" applyAlignment="1">
      <alignment horizontal="right" vertical="center"/>
    </xf>
    <xf numFmtId="38" fontId="37" fillId="0" borderId="145" xfId="1" applyFont="1" applyBorder="1" applyAlignment="1">
      <alignment horizontal="right" vertical="center"/>
    </xf>
    <xf numFmtId="38" fontId="37" fillId="0" borderId="148" xfId="1" applyFont="1" applyBorder="1" applyAlignment="1">
      <alignment horizontal="right" vertical="center"/>
    </xf>
    <xf numFmtId="38" fontId="39" fillId="7" borderId="45" xfId="1" applyFont="1" applyFill="1" applyBorder="1" applyAlignment="1" applyProtection="1">
      <alignment horizontal="right" vertical="center"/>
      <protection locked="0"/>
    </xf>
    <xf numFmtId="38" fontId="39" fillId="7" borderId="46" xfId="1" applyFont="1" applyFill="1" applyBorder="1" applyAlignment="1" applyProtection="1">
      <alignment horizontal="right" vertical="center"/>
      <protection locked="0"/>
    </xf>
    <xf numFmtId="38" fontId="39" fillId="7" borderId="47" xfId="1" applyFont="1" applyFill="1" applyBorder="1" applyAlignment="1" applyProtection="1">
      <alignment horizontal="right" vertical="center"/>
      <protection locked="0"/>
    </xf>
    <xf numFmtId="0" fontId="32" fillId="0" borderId="43" xfId="0" applyFont="1" applyBorder="1" applyAlignment="1">
      <alignment horizontal="center" vertical="center" textRotation="255" wrapText="1"/>
    </xf>
    <xf numFmtId="0" fontId="64" fillId="0" borderId="43" xfId="0" applyFont="1" applyBorder="1" applyAlignment="1">
      <alignment horizontal="left" vertical="center" textRotation="255"/>
    </xf>
    <xf numFmtId="0" fontId="65" fillId="0" borderId="43" xfId="0" applyFont="1" applyBorder="1" applyAlignment="1">
      <alignment horizontal="left" vertical="center" textRotation="255"/>
    </xf>
    <xf numFmtId="0" fontId="63" fillId="0" borderId="43" xfId="0" applyFont="1" applyBorder="1" applyAlignment="1">
      <alignment horizontal="center" vertical="center" textRotation="255"/>
    </xf>
    <xf numFmtId="0" fontId="31" fillId="0" borderId="38" xfId="0" applyFont="1" applyBorder="1" applyAlignment="1">
      <alignment horizontal="center" vertical="center"/>
    </xf>
    <xf numFmtId="0" fontId="31" fillId="0" borderId="42" xfId="0" applyFont="1" applyBorder="1" applyAlignment="1">
      <alignment horizontal="center" vertical="center"/>
    </xf>
    <xf numFmtId="0" fontId="31" fillId="0" borderId="31" xfId="0" applyFont="1" applyBorder="1" applyAlignment="1">
      <alignment horizontal="center" vertical="center"/>
    </xf>
    <xf numFmtId="0" fontId="31" fillId="0" borderId="9" xfId="0" applyFont="1" applyBorder="1" applyAlignment="1">
      <alignment horizontal="center" vertical="center"/>
    </xf>
    <xf numFmtId="0" fontId="31" fillId="0" borderId="33"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3" xfId="0" applyFont="1" applyBorder="1" applyAlignment="1">
      <alignment horizontal="center" vertical="center"/>
    </xf>
    <xf numFmtId="0" fontId="31" fillId="0" borderId="41" xfId="0" applyFont="1" applyBorder="1" applyAlignment="1">
      <alignment horizontal="center" vertical="center"/>
    </xf>
    <xf numFmtId="0" fontId="23" fillId="0" borderId="143" xfId="0" applyFont="1" applyBorder="1" applyAlignment="1" applyProtection="1">
      <alignment horizontal="left" vertical="center"/>
      <protection locked="0"/>
    </xf>
    <xf numFmtId="0" fontId="23" fillId="0" borderId="115" xfId="0" applyFont="1" applyBorder="1" applyAlignment="1" applyProtection="1">
      <alignment horizontal="left" vertical="center"/>
      <protection locked="0"/>
    </xf>
    <xf numFmtId="0" fontId="23" fillId="0" borderId="116" xfId="0" applyFont="1" applyBorder="1" applyAlignment="1" applyProtection="1">
      <alignment horizontal="left" vertical="center"/>
      <protection locked="0"/>
    </xf>
    <xf numFmtId="0" fontId="23" fillId="0" borderId="110" xfId="0" applyFont="1" applyBorder="1" applyAlignment="1" applyProtection="1">
      <alignment horizontal="left" vertical="center"/>
      <protection locked="0"/>
    </xf>
    <xf numFmtId="0" fontId="23" fillId="0" borderId="71" xfId="0" applyFont="1" applyBorder="1" applyAlignment="1" applyProtection="1">
      <alignment horizontal="left" vertical="center"/>
      <protection locked="0"/>
    </xf>
    <xf numFmtId="0" fontId="23" fillId="0" borderId="72" xfId="0" applyFont="1" applyBorder="1" applyAlignment="1" applyProtection="1">
      <alignment horizontal="left" vertical="center"/>
      <protection locked="0"/>
    </xf>
    <xf numFmtId="0" fontId="12" fillId="0" borderId="43" xfId="0" applyFont="1" applyBorder="1" applyAlignment="1">
      <alignment horizontal="center" vertical="center"/>
    </xf>
    <xf numFmtId="38" fontId="13" fillId="0" borderId="43" xfId="1" applyFont="1" applyFill="1" applyBorder="1" applyAlignment="1">
      <alignment vertical="center"/>
    </xf>
    <xf numFmtId="38" fontId="11" fillId="0" borderId="43" xfId="1" applyFont="1" applyFill="1" applyBorder="1" applyAlignment="1">
      <alignment vertical="center"/>
    </xf>
    <xf numFmtId="0" fontId="60" fillId="0" borderId="40" xfId="0" applyFont="1" applyBorder="1" applyAlignment="1">
      <alignment horizontal="center" vertical="center"/>
    </xf>
    <xf numFmtId="0" fontId="60" fillId="0" borderId="41" xfId="0" applyFont="1" applyBorder="1" applyAlignment="1">
      <alignment horizontal="center" vertical="center"/>
    </xf>
    <xf numFmtId="3" fontId="58" fillId="0" borderId="40" xfId="1" applyNumberFormat="1" applyFont="1" applyFill="1" applyBorder="1" applyAlignment="1">
      <alignment horizontal="right" vertical="center"/>
    </xf>
    <xf numFmtId="3" fontId="58" fillId="0" borderId="43" xfId="1" applyNumberFormat="1" applyFont="1" applyFill="1" applyBorder="1" applyAlignment="1">
      <alignment horizontal="right" vertical="center"/>
    </xf>
    <xf numFmtId="3" fontId="58" fillId="0" borderId="41" xfId="1" applyNumberFormat="1" applyFont="1" applyFill="1" applyBorder="1" applyAlignment="1">
      <alignment horizontal="right" vertical="center"/>
    </xf>
    <xf numFmtId="0" fontId="44" fillId="0" borderId="9" xfId="0" applyFont="1" applyBorder="1" applyAlignment="1">
      <alignment horizontal="center"/>
    </xf>
    <xf numFmtId="0" fontId="44" fillId="0" borderId="62" xfId="0" applyFont="1" applyBorder="1" applyAlignment="1">
      <alignment horizontal="center"/>
    </xf>
    <xf numFmtId="0" fontId="32" fillId="6" borderId="61" xfId="0" applyFont="1" applyFill="1" applyBorder="1" applyAlignment="1" applyProtection="1">
      <alignment horizontal="center" vertical="center"/>
      <protection locked="0"/>
    </xf>
    <xf numFmtId="0" fontId="32" fillId="6" borderId="9" xfId="0" applyFont="1" applyFill="1" applyBorder="1" applyAlignment="1" applyProtection="1">
      <alignment horizontal="center" vertical="center"/>
      <protection locked="0"/>
    </xf>
    <xf numFmtId="0" fontId="32" fillId="6" borderId="62" xfId="0" applyFont="1" applyFill="1" applyBorder="1" applyAlignment="1" applyProtection="1">
      <alignment horizontal="center" vertical="center"/>
      <protection locked="0"/>
    </xf>
    <xf numFmtId="0" fontId="56" fillId="0" borderId="144" xfId="0" applyFont="1" applyBorder="1" applyAlignment="1">
      <alignment horizontal="center" vertical="center"/>
    </xf>
    <xf numFmtId="0" fontId="56" fillId="0" borderId="145" xfId="0" applyFont="1" applyBorder="1" applyAlignment="1">
      <alignment horizontal="center" vertical="center"/>
    </xf>
    <xf numFmtId="0" fontId="56" fillId="0" borderId="146" xfId="0" applyFont="1" applyBorder="1" applyAlignment="1">
      <alignment horizontal="center" vertical="center"/>
    </xf>
    <xf numFmtId="0" fontId="22" fillId="0" borderId="43" xfId="0" applyFont="1" applyBorder="1" applyAlignment="1">
      <alignment horizontal="center" shrinkToFit="1"/>
    </xf>
    <xf numFmtId="0" fontId="23" fillId="0" borderId="43" xfId="0" applyFont="1" applyBorder="1" applyAlignment="1">
      <alignment vertical="center"/>
    </xf>
    <xf numFmtId="0" fontId="43" fillId="0" borderId="64" xfId="0" applyFont="1" applyBorder="1" applyAlignment="1">
      <alignment horizontal="center"/>
    </xf>
    <xf numFmtId="0" fontId="43" fillId="0" borderId="88" xfId="0" applyFont="1" applyBorder="1" applyAlignment="1">
      <alignment horizontal="center"/>
    </xf>
    <xf numFmtId="0" fontId="32" fillId="6" borderId="77" xfId="0" applyFont="1" applyFill="1" applyBorder="1" applyAlignment="1">
      <alignment horizontal="center" vertical="center"/>
    </xf>
    <xf numFmtId="0" fontId="32" fillId="6" borderId="10" xfId="0" applyFont="1" applyFill="1" applyBorder="1" applyAlignment="1">
      <alignment horizontal="center" vertical="center"/>
    </xf>
    <xf numFmtId="0" fontId="32" fillId="5" borderId="10" xfId="0" applyFont="1" applyFill="1" applyBorder="1" applyAlignment="1" applyProtection="1">
      <alignment horizontal="left" vertical="center"/>
      <protection locked="0"/>
    </xf>
    <xf numFmtId="0" fontId="32" fillId="5" borderId="78" xfId="0" applyFont="1" applyFill="1" applyBorder="1" applyAlignment="1" applyProtection="1">
      <alignment horizontal="left" vertical="center"/>
      <protection locked="0"/>
    </xf>
    <xf numFmtId="0" fontId="22" fillId="0" borderId="41" xfId="0" applyFont="1" applyBorder="1" applyAlignment="1">
      <alignment horizontal="center" vertical="center" wrapText="1"/>
    </xf>
    <xf numFmtId="0" fontId="29" fillId="0" borderId="30" xfId="0" applyFont="1" applyBorder="1" applyAlignment="1">
      <alignment horizontal="center" vertical="center" textRotation="255"/>
    </xf>
    <xf numFmtId="0" fontId="29" fillId="0" borderId="32" xfId="0" applyFont="1" applyBorder="1" applyAlignment="1">
      <alignment horizontal="center" vertical="center" textRotation="255"/>
    </xf>
    <xf numFmtId="0" fontId="29" fillId="0" borderId="22" xfId="0" applyFont="1" applyBorder="1" applyAlignment="1">
      <alignment horizontal="center" vertical="center" textRotation="255"/>
    </xf>
    <xf numFmtId="0" fontId="56" fillId="0" borderId="25" xfId="0" applyFont="1" applyBorder="1" applyAlignment="1">
      <alignment horizontal="center" vertical="center"/>
    </xf>
    <xf numFmtId="0" fontId="57" fillId="0" borderId="26" xfId="0" applyFont="1" applyBorder="1" applyAlignment="1">
      <alignment vertical="center"/>
    </xf>
    <xf numFmtId="38" fontId="37" fillId="5" borderId="45" xfId="1" applyFont="1" applyFill="1" applyBorder="1" applyAlignment="1" applyProtection="1">
      <alignment horizontal="right" vertical="center"/>
      <protection locked="0"/>
    </xf>
    <xf numFmtId="38" fontId="37" fillId="5" borderId="46" xfId="1" applyFont="1" applyFill="1" applyBorder="1" applyAlignment="1" applyProtection="1">
      <alignment horizontal="right" vertical="center"/>
      <protection locked="0"/>
    </xf>
    <xf numFmtId="38" fontId="37" fillId="5" borderId="47" xfId="1" applyFont="1" applyFill="1" applyBorder="1" applyAlignment="1" applyProtection="1">
      <alignment horizontal="right" vertical="center"/>
      <protection locked="0"/>
    </xf>
    <xf numFmtId="0" fontId="43" fillId="0" borderId="0" xfId="0" applyFont="1" applyAlignment="1">
      <alignment horizontal="center" shrinkToFit="1"/>
    </xf>
    <xf numFmtId="0" fontId="44" fillId="0" borderId="5" xfId="0" applyFont="1" applyBorder="1" applyAlignment="1">
      <alignment vertical="center"/>
    </xf>
    <xf numFmtId="0" fontId="44" fillId="0" borderId="11" xfId="0" applyFont="1" applyBorder="1" applyAlignment="1">
      <alignment vertical="center"/>
    </xf>
    <xf numFmtId="0" fontId="44" fillId="0" borderId="16" xfId="0" applyFont="1" applyBorder="1" applyAlignment="1">
      <alignment vertical="center"/>
    </xf>
    <xf numFmtId="38" fontId="58" fillId="0" borderId="34" xfId="1" applyFont="1" applyFill="1" applyBorder="1" applyAlignment="1">
      <alignment horizontal="right" vertical="center"/>
    </xf>
    <xf numFmtId="38" fontId="58" fillId="0" borderId="20" xfId="1" applyFont="1" applyFill="1" applyBorder="1" applyAlignment="1">
      <alignment horizontal="right" vertical="center"/>
    </xf>
    <xf numFmtId="38" fontId="58" fillId="0" borderId="35" xfId="1" applyFont="1" applyFill="1" applyBorder="1" applyAlignment="1">
      <alignment horizontal="right" vertical="center"/>
    </xf>
    <xf numFmtId="0" fontId="56" fillId="0" borderId="26" xfId="0" applyFont="1" applyBorder="1" applyAlignment="1">
      <alignment horizontal="center" vertical="center"/>
    </xf>
    <xf numFmtId="3" fontId="37" fillId="5" borderId="45" xfId="1" applyNumberFormat="1" applyFont="1" applyFill="1" applyBorder="1" applyAlignment="1" applyProtection="1">
      <alignment horizontal="right" vertical="center"/>
      <protection locked="0"/>
    </xf>
    <xf numFmtId="3" fontId="37" fillId="5" borderId="46" xfId="1" applyNumberFormat="1" applyFont="1" applyFill="1" applyBorder="1" applyAlignment="1" applyProtection="1">
      <alignment horizontal="right" vertical="center"/>
      <protection locked="0"/>
    </xf>
    <xf numFmtId="3" fontId="37" fillId="5" borderId="47" xfId="1" applyNumberFormat="1" applyFont="1" applyFill="1" applyBorder="1" applyAlignment="1" applyProtection="1">
      <alignment horizontal="right" vertical="center"/>
      <protection locked="0"/>
    </xf>
    <xf numFmtId="0" fontId="43" fillId="0" borderId="9" xfId="0" applyFont="1" applyBorder="1" applyAlignment="1">
      <alignment horizontal="center" shrinkToFit="1"/>
    </xf>
    <xf numFmtId="0" fontId="43" fillId="0" borderId="62" xfId="0" applyFont="1" applyBorder="1" applyAlignment="1">
      <alignment horizontal="center" shrinkToFit="1"/>
    </xf>
    <xf numFmtId="0" fontId="43" fillId="0" borderId="42" xfId="0" applyFont="1" applyBorder="1" applyAlignment="1">
      <alignment horizontal="center" wrapText="1" shrinkToFit="1"/>
    </xf>
    <xf numFmtId="0" fontId="43" fillId="0" borderId="15" xfId="0" applyFont="1" applyBorder="1" applyAlignment="1">
      <alignment horizontal="center" wrapText="1" shrinkToFit="1"/>
    </xf>
    <xf numFmtId="0" fontId="43" fillId="0" borderId="29" xfId="0" applyFont="1" applyBorder="1" applyAlignment="1">
      <alignment horizontal="center" wrapText="1" shrinkToFit="1"/>
    </xf>
    <xf numFmtId="0" fontId="43" fillId="0" borderId="16" xfId="0" applyFont="1" applyBorder="1" applyAlignment="1">
      <alignment horizontal="center" wrapText="1" shrinkToFit="1"/>
    </xf>
    <xf numFmtId="0" fontId="32" fillId="6" borderId="14" xfId="0" applyFont="1" applyFill="1" applyBorder="1" applyAlignment="1" applyProtection="1">
      <alignment horizontal="center" vertical="center" wrapText="1"/>
      <protection locked="0"/>
    </xf>
    <xf numFmtId="0" fontId="32" fillId="6" borderId="42" xfId="0" applyFont="1" applyFill="1" applyBorder="1" applyAlignment="1" applyProtection="1">
      <alignment horizontal="center" vertical="center" wrapText="1"/>
      <protection locked="0"/>
    </xf>
    <xf numFmtId="0" fontId="32" fillId="6" borderId="15" xfId="0" applyFont="1" applyFill="1" applyBorder="1" applyAlignment="1" applyProtection="1">
      <alignment horizontal="center" vertical="center" wrapText="1"/>
      <protection locked="0"/>
    </xf>
    <xf numFmtId="0" fontId="32" fillId="6" borderId="17" xfId="0" applyFont="1" applyFill="1" applyBorder="1" applyAlignment="1" applyProtection="1">
      <alignment horizontal="center" vertical="center" wrapText="1"/>
      <protection locked="0"/>
    </xf>
    <xf numFmtId="0" fontId="32" fillId="6" borderId="29" xfId="0" applyFont="1" applyFill="1" applyBorder="1" applyAlignment="1" applyProtection="1">
      <alignment horizontal="center" vertical="center" wrapText="1"/>
      <protection locked="0"/>
    </xf>
    <xf numFmtId="0" fontId="32" fillId="6" borderId="16" xfId="0" applyFont="1" applyFill="1" applyBorder="1" applyAlignment="1" applyProtection="1">
      <alignment horizontal="center" vertical="center" wrapText="1"/>
      <protection locked="0"/>
    </xf>
    <xf numFmtId="49" fontId="55" fillId="0" borderId="43" xfId="0" applyNumberFormat="1" applyFont="1" applyBorder="1" applyAlignment="1">
      <alignment horizontal="left" vertical="center"/>
    </xf>
    <xf numFmtId="49" fontId="50" fillId="0" borderId="43"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applyAlignment="1">
      <alignment vertical="center"/>
    </xf>
    <xf numFmtId="0" fontId="2" fillId="0" borderId="43" xfId="0" applyFont="1" applyBorder="1" applyAlignment="1">
      <alignment vertical="center"/>
    </xf>
    <xf numFmtId="0" fontId="2" fillId="0" borderId="3" xfId="0" applyFont="1" applyBorder="1" applyAlignment="1">
      <alignment vertical="center"/>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22" fillId="0" borderId="65" xfId="0" applyFont="1" applyBorder="1" applyAlignment="1">
      <alignment horizontal="center"/>
    </xf>
    <xf numFmtId="0" fontId="24" fillId="0" borderId="43" xfId="0" applyFont="1" applyBorder="1" applyAlignment="1">
      <alignment vertical="center"/>
    </xf>
    <xf numFmtId="0" fontId="22" fillId="0" borderId="52" xfId="0" applyFont="1" applyBorder="1" applyAlignment="1">
      <alignment horizontal="center"/>
    </xf>
    <xf numFmtId="0" fontId="22" fillId="0" borderId="58" xfId="0" applyFont="1" applyBorder="1" applyAlignment="1">
      <alignment horizontal="center"/>
    </xf>
    <xf numFmtId="58" fontId="32" fillId="6" borderId="6" xfId="0" applyNumberFormat="1" applyFont="1" applyFill="1" applyBorder="1" applyAlignment="1" applyProtection="1">
      <alignment horizontal="center" vertical="center"/>
      <protection locked="0"/>
    </xf>
    <xf numFmtId="0" fontId="33" fillId="5" borderId="7" xfId="0" applyFont="1" applyFill="1" applyBorder="1" applyAlignment="1" applyProtection="1">
      <alignment vertical="center"/>
      <protection locked="0"/>
    </xf>
    <xf numFmtId="0" fontId="33" fillId="5" borderId="8" xfId="0" applyFont="1" applyFill="1" applyBorder="1" applyAlignment="1" applyProtection="1">
      <alignment vertical="center"/>
      <protection locked="0"/>
    </xf>
    <xf numFmtId="0" fontId="22" fillId="0" borderId="64" xfId="0" applyFont="1" applyBorder="1" applyAlignment="1">
      <alignment horizontal="center"/>
    </xf>
    <xf numFmtId="58" fontId="32" fillId="0" borderId="10" xfId="0" applyNumberFormat="1" applyFont="1" applyBorder="1" applyAlignment="1">
      <alignment horizontal="center"/>
    </xf>
    <xf numFmtId="0" fontId="33" fillId="0" borderId="10" xfId="0" applyFont="1" applyBorder="1" applyAlignment="1">
      <alignment vertical="center"/>
    </xf>
    <xf numFmtId="0" fontId="32" fillId="0" borderId="43" xfId="0" applyFont="1" applyBorder="1" applyAlignment="1">
      <alignment horizontal="center"/>
    </xf>
    <xf numFmtId="0" fontId="33" fillId="0" borderId="43" xfId="0" applyFont="1" applyBorder="1" applyAlignment="1">
      <alignment vertical="center"/>
    </xf>
    <xf numFmtId="0" fontId="43" fillId="0" borderId="0" xfId="0" applyFont="1" applyAlignment="1">
      <alignment horizontal="center"/>
    </xf>
    <xf numFmtId="0" fontId="32" fillId="6" borderId="14" xfId="0" applyFont="1" applyFill="1" applyBorder="1" applyAlignment="1" applyProtection="1">
      <alignment horizontal="left" vertical="top" wrapText="1"/>
      <protection locked="0"/>
    </xf>
    <xf numFmtId="0" fontId="32" fillId="6" borderId="42" xfId="0" applyFont="1" applyFill="1" applyBorder="1" applyAlignment="1" applyProtection="1">
      <alignment horizontal="left" vertical="top" wrapText="1"/>
      <protection locked="0"/>
    </xf>
    <xf numFmtId="0" fontId="32" fillId="6" borderId="15" xfId="0" applyFont="1" applyFill="1" applyBorder="1" applyAlignment="1" applyProtection="1">
      <alignment horizontal="left" vertical="top" wrapText="1"/>
      <protection locked="0"/>
    </xf>
    <xf numFmtId="0" fontId="32" fillId="6" borderId="17" xfId="0" applyFont="1" applyFill="1" applyBorder="1" applyAlignment="1" applyProtection="1">
      <alignment horizontal="left" vertical="top" wrapText="1"/>
      <protection locked="0"/>
    </xf>
    <xf numFmtId="0" fontId="32" fillId="6" borderId="29" xfId="0" applyFont="1" applyFill="1" applyBorder="1" applyAlignment="1" applyProtection="1">
      <alignment horizontal="left" vertical="top" wrapText="1"/>
      <protection locked="0"/>
    </xf>
    <xf numFmtId="0" fontId="32" fillId="6" borderId="16" xfId="0" applyFont="1" applyFill="1" applyBorder="1" applyAlignment="1" applyProtection="1">
      <alignment horizontal="left" vertical="top" wrapText="1"/>
      <protection locked="0"/>
    </xf>
    <xf numFmtId="0" fontId="31" fillId="0" borderId="18" xfId="0" applyFont="1" applyBorder="1" applyAlignment="1">
      <alignment horizontal="center" vertical="center"/>
    </xf>
    <xf numFmtId="0" fontId="34" fillId="0" borderId="13" xfId="0" applyFont="1" applyBorder="1" applyAlignment="1">
      <alignment vertical="center"/>
    </xf>
    <xf numFmtId="0" fontId="34" fillId="0" borderId="22" xfId="0" applyFont="1" applyBorder="1" applyAlignment="1">
      <alignment vertical="center"/>
    </xf>
    <xf numFmtId="0" fontId="34" fillId="0" borderId="11" xfId="0" applyFont="1" applyBorder="1" applyAlignment="1">
      <alignment vertical="center"/>
    </xf>
    <xf numFmtId="0" fontId="36" fillId="6" borderId="19" xfId="0" applyFont="1" applyFill="1" applyBorder="1" applyAlignment="1" applyProtection="1">
      <alignment horizontal="center" vertical="center"/>
      <protection locked="0"/>
    </xf>
    <xf numFmtId="0" fontId="34" fillId="5" borderId="20" xfId="0" applyFont="1" applyFill="1" applyBorder="1" applyAlignment="1" applyProtection="1">
      <alignment vertical="center"/>
      <protection locked="0"/>
    </xf>
    <xf numFmtId="0" fontId="34" fillId="5" borderId="21" xfId="0" applyFont="1" applyFill="1" applyBorder="1" applyAlignment="1" applyProtection="1">
      <alignment vertical="center"/>
      <protection locked="0"/>
    </xf>
    <xf numFmtId="0" fontId="34" fillId="5" borderId="23" xfId="0" applyFont="1" applyFill="1" applyBorder="1" applyAlignment="1" applyProtection="1">
      <alignment vertical="center"/>
      <protection locked="0"/>
    </xf>
    <xf numFmtId="0" fontId="34" fillId="5" borderId="12" xfId="0" applyFont="1" applyFill="1" applyBorder="1" applyAlignment="1" applyProtection="1">
      <alignment vertical="center"/>
      <protection locked="0"/>
    </xf>
    <xf numFmtId="0" fontId="34" fillId="5" borderId="24" xfId="0" applyFont="1" applyFill="1" applyBorder="1" applyAlignment="1" applyProtection="1">
      <alignment vertical="center"/>
      <protection locked="0"/>
    </xf>
    <xf numFmtId="0" fontId="40" fillId="0" borderId="0" xfId="0" applyFont="1" applyAlignment="1">
      <alignment horizontal="center" shrinkToFit="1"/>
    </xf>
    <xf numFmtId="0" fontId="41" fillId="0" borderId="0" xfId="0" applyFont="1" applyAlignment="1">
      <alignment vertical="center"/>
    </xf>
    <xf numFmtId="0" fontId="79" fillId="5" borderId="14" xfId="0" applyFont="1" applyFill="1" applyBorder="1" applyAlignment="1" applyProtection="1">
      <alignment horizontal="center" vertical="center" shrinkToFit="1"/>
      <protection locked="0"/>
    </xf>
    <xf numFmtId="0" fontId="79" fillId="5" borderId="42" xfId="0" applyFont="1" applyFill="1" applyBorder="1" applyAlignment="1" applyProtection="1">
      <alignment horizontal="center" vertical="center" shrinkToFit="1"/>
      <protection locked="0"/>
    </xf>
    <xf numFmtId="0" fontId="79" fillId="5" borderId="36" xfId="0" applyFont="1" applyFill="1" applyBorder="1" applyAlignment="1" applyProtection="1">
      <alignment horizontal="center" vertical="center" shrinkToFit="1"/>
      <protection locked="0"/>
    </xf>
    <xf numFmtId="0" fontId="79" fillId="5" borderId="43" xfId="0" applyFont="1" applyFill="1" applyBorder="1" applyAlignment="1" applyProtection="1">
      <alignment horizontal="center" vertical="center" shrinkToFit="1"/>
      <protection locked="0"/>
    </xf>
    <xf numFmtId="0" fontId="79" fillId="5" borderId="17" xfId="0" applyFont="1" applyFill="1" applyBorder="1" applyAlignment="1" applyProtection="1">
      <alignment horizontal="center" vertical="center" shrinkToFit="1"/>
      <protection locked="0"/>
    </xf>
    <xf numFmtId="0" fontId="79" fillId="5" borderId="29" xfId="0" applyFont="1" applyFill="1" applyBorder="1" applyAlignment="1" applyProtection="1">
      <alignment horizontal="center" vertical="center" shrinkToFit="1"/>
      <protection locked="0"/>
    </xf>
    <xf numFmtId="0" fontId="32" fillId="0" borderId="43"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58" xfId="0" applyFont="1" applyBorder="1" applyAlignment="1">
      <alignment horizontal="center" vertical="center" shrinkToFit="1"/>
    </xf>
    <xf numFmtId="0" fontId="43" fillId="0" borderId="52" xfId="0" applyFont="1" applyBorder="1" applyAlignment="1">
      <alignment horizontal="center"/>
    </xf>
    <xf numFmtId="0" fontId="31" fillId="6" borderId="45" xfId="0" applyFont="1" applyFill="1" applyBorder="1" applyAlignment="1" applyProtection="1">
      <alignment horizontal="center" vertical="center"/>
      <protection locked="0"/>
    </xf>
    <xf numFmtId="0" fontId="31" fillId="6" borderId="46" xfId="0" applyFont="1" applyFill="1" applyBorder="1" applyAlignment="1" applyProtection="1">
      <alignment horizontal="center" vertical="center"/>
      <protection locked="0"/>
    </xf>
    <xf numFmtId="0" fontId="31" fillId="6" borderId="47" xfId="0" applyFont="1" applyFill="1" applyBorder="1" applyAlignment="1" applyProtection="1">
      <alignment horizontal="center" vertical="center"/>
      <protection locked="0"/>
    </xf>
    <xf numFmtId="0" fontId="72" fillId="6" borderId="45" xfId="0" applyFont="1" applyFill="1" applyBorder="1" applyAlignment="1">
      <alignment horizontal="center" vertical="center"/>
    </xf>
    <xf numFmtId="0" fontId="72" fillId="6" borderId="46" xfId="0" applyFont="1" applyFill="1" applyBorder="1" applyAlignment="1">
      <alignment horizontal="center" vertical="center"/>
    </xf>
    <xf numFmtId="0" fontId="72" fillId="6" borderId="47" xfId="0" applyFont="1" applyFill="1" applyBorder="1" applyAlignment="1">
      <alignment horizontal="center" vertical="center"/>
    </xf>
    <xf numFmtId="0" fontId="71" fillId="6" borderId="77" xfId="0" applyFont="1" applyFill="1" applyBorder="1" applyAlignment="1">
      <alignment horizontal="center" vertical="center"/>
    </xf>
    <xf numFmtId="0" fontId="71" fillId="6" borderId="10" xfId="0" applyFont="1" applyFill="1" applyBorder="1" applyAlignment="1">
      <alignment horizontal="center" vertical="center"/>
    </xf>
    <xf numFmtId="0" fontId="71" fillId="5" borderId="10" xfId="0" applyFont="1" applyFill="1" applyBorder="1" applyAlignment="1">
      <alignment horizontal="left" vertical="center"/>
    </xf>
    <xf numFmtId="0" fontId="71" fillId="5" borderId="78" xfId="0" applyFont="1" applyFill="1" applyBorder="1" applyAlignment="1">
      <alignment horizontal="left" vertical="center"/>
    </xf>
    <xf numFmtId="0" fontId="71" fillId="6" borderId="14" xfId="0" applyFont="1" applyFill="1" applyBorder="1" applyAlignment="1">
      <alignment horizontal="left" vertical="top" wrapText="1"/>
    </xf>
    <xf numFmtId="0" fontId="71" fillId="6" borderId="42" xfId="0" applyFont="1" applyFill="1" applyBorder="1" applyAlignment="1">
      <alignment horizontal="left" vertical="top" wrapText="1"/>
    </xf>
    <xf numFmtId="0" fontId="71" fillId="6" borderId="15" xfId="0" applyFont="1" applyFill="1" applyBorder="1" applyAlignment="1">
      <alignment horizontal="left" vertical="top" wrapText="1"/>
    </xf>
    <xf numFmtId="0" fontId="71" fillId="6" borderId="17" xfId="0" applyFont="1" applyFill="1" applyBorder="1" applyAlignment="1">
      <alignment horizontal="left" vertical="top" wrapText="1"/>
    </xf>
    <xf numFmtId="0" fontId="71" fillId="6" borderId="29" xfId="0" applyFont="1" applyFill="1" applyBorder="1" applyAlignment="1">
      <alignment horizontal="left" vertical="top" wrapText="1"/>
    </xf>
    <xf numFmtId="0" fontId="71" fillId="6" borderId="16" xfId="0" applyFont="1" applyFill="1" applyBorder="1" applyAlignment="1">
      <alignment horizontal="left" vertical="top" wrapText="1"/>
    </xf>
    <xf numFmtId="38" fontId="73" fillId="5" borderId="45" xfId="1" applyFont="1" applyFill="1" applyBorder="1" applyAlignment="1" applyProtection="1">
      <alignment horizontal="right" vertical="center"/>
    </xf>
    <xf numFmtId="38" fontId="73" fillId="5" borderId="46" xfId="1" applyFont="1" applyFill="1" applyBorder="1" applyAlignment="1" applyProtection="1">
      <alignment horizontal="right" vertical="center"/>
    </xf>
    <xf numFmtId="38" fontId="73" fillId="5" borderId="47" xfId="1" applyFont="1" applyFill="1" applyBorder="1" applyAlignment="1" applyProtection="1">
      <alignment horizontal="right" vertical="center"/>
    </xf>
    <xf numFmtId="3" fontId="73" fillId="5" borderId="45" xfId="1" applyNumberFormat="1" applyFont="1" applyFill="1" applyBorder="1" applyAlignment="1" applyProtection="1">
      <alignment horizontal="right" vertical="center"/>
    </xf>
    <xf numFmtId="3" fontId="73" fillId="5" borderId="46" xfId="1" applyNumberFormat="1" applyFont="1" applyFill="1" applyBorder="1" applyAlignment="1" applyProtection="1">
      <alignment horizontal="right" vertical="center"/>
    </xf>
    <xf numFmtId="3" fontId="73" fillId="5" borderId="47" xfId="1" applyNumberFormat="1" applyFont="1" applyFill="1" applyBorder="1" applyAlignment="1" applyProtection="1">
      <alignment horizontal="right" vertical="center"/>
    </xf>
    <xf numFmtId="0" fontId="71" fillId="6" borderId="61" xfId="0" applyFont="1" applyFill="1" applyBorder="1" applyAlignment="1">
      <alignment horizontal="center" vertical="center"/>
    </xf>
    <xf numFmtId="0" fontId="71" fillId="6" borderId="9" xfId="0" applyFont="1" applyFill="1" applyBorder="1" applyAlignment="1">
      <alignment horizontal="center" vertical="center"/>
    </xf>
    <xf numFmtId="0" fontId="71" fillId="6" borderId="62" xfId="0" applyFont="1" applyFill="1" applyBorder="1" applyAlignment="1">
      <alignment horizontal="center" vertical="center"/>
    </xf>
    <xf numFmtId="38" fontId="59" fillId="0" borderId="147" xfId="1" applyFont="1" applyBorder="1" applyAlignment="1">
      <alignment horizontal="right" vertical="center"/>
    </xf>
    <xf numFmtId="38" fontId="59" fillId="0" borderId="145" xfId="1" applyFont="1" applyBorder="1" applyAlignment="1">
      <alignment horizontal="right" vertical="center"/>
    </xf>
    <xf numFmtId="38" fontId="59" fillId="0" borderId="148" xfId="1" applyFont="1" applyBorder="1" applyAlignment="1">
      <alignment horizontal="right" vertical="center"/>
    </xf>
    <xf numFmtId="0" fontId="71" fillId="6" borderId="14" xfId="0" applyFont="1" applyFill="1" applyBorder="1" applyAlignment="1">
      <alignment horizontal="center" vertical="center" wrapText="1"/>
    </xf>
    <xf numFmtId="0" fontId="71" fillId="6" borderId="42"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1" fillId="6" borderId="17" xfId="0" applyFont="1" applyFill="1" applyBorder="1" applyAlignment="1">
      <alignment horizontal="center" vertical="center" wrapText="1"/>
    </xf>
    <xf numFmtId="0" fontId="71" fillId="6" borderId="29" xfId="0" applyFont="1" applyFill="1" applyBorder="1" applyAlignment="1">
      <alignment horizontal="center" vertical="center" wrapText="1"/>
    </xf>
    <xf numFmtId="0" fontId="71" fillId="6" borderId="16" xfId="0" applyFont="1" applyFill="1" applyBorder="1" applyAlignment="1">
      <alignment horizontal="center" vertical="center" wrapText="1"/>
    </xf>
    <xf numFmtId="0" fontId="70" fillId="4" borderId="129" xfId="0" applyFont="1" applyFill="1" applyBorder="1" applyAlignment="1">
      <alignment horizontal="center" vertical="center" textRotation="255"/>
    </xf>
    <xf numFmtId="0" fontId="67" fillId="4" borderId="129" xfId="0" applyFont="1" applyFill="1" applyBorder="1" applyAlignment="1">
      <alignment horizontal="center" vertical="center" textRotation="255"/>
    </xf>
    <xf numFmtId="0" fontId="29" fillId="0" borderId="119" xfId="0" applyFont="1" applyBorder="1" applyAlignment="1">
      <alignment horizontal="center" vertical="center" textRotation="255"/>
    </xf>
    <xf numFmtId="0" fontId="29" fillId="0" borderId="120" xfId="0" applyFont="1" applyBorder="1" applyAlignment="1">
      <alignment horizontal="center" vertical="center" textRotation="255"/>
    </xf>
    <xf numFmtId="0" fontId="29" fillId="0" borderId="121" xfId="0" applyFont="1" applyBorder="1" applyAlignment="1">
      <alignment horizontal="center" vertical="center" textRotation="255"/>
    </xf>
    <xf numFmtId="0" fontId="56" fillId="0" borderId="50" xfId="0" applyFont="1" applyBorder="1" applyAlignment="1">
      <alignment horizontal="center" vertical="center"/>
    </xf>
    <xf numFmtId="0" fontId="57" fillId="0" borderId="50" xfId="0" applyFont="1" applyBorder="1" applyAlignment="1">
      <alignment vertical="center"/>
    </xf>
    <xf numFmtId="0" fontId="57" fillId="0" borderId="76" xfId="0" applyFont="1" applyBorder="1" applyAlignment="1">
      <alignment vertical="center"/>
    </xf>
    <xf numFmtId="38" fontId="73" fillId="7" borderId="45" xfId="1" applyFont="1" applyFill="1" applyBorder="1" applyAlignment="1" applyProtection="1">
      <alignment horizontal="right" vertical="center"/>
    </xf>
    <xf numFmtId="38" fontId="73" fillId="7" borderId="46" xfId="1" applyFont="1" applyFill="1" applyBorder="1" applyAlignment="1" applyProtection="1">
      <alignment horizontal="right" vertical="center"/>
    </xf>
    <xf numFmtId="38" fontId="73" fillId="7" borderId="47" xfId="1" applyFont="1" applyFill="1" applyBorder="1" applyAlignment="1" applyProtection="1">
      <alignment horizontal="right" vertical="center"/>
    </xf>
    <xf numFmtId="38" fontId="58" fillId="0" borderId="40" xfId="1" applyFont="1" applyFill="1" applyBorder="1" applyAlignment="1">
      <alignment horizontal="right" vertical="center"/>
    </xf>
    <xf numFmtId="38" fontId="58" fillId="0" borderId="41" xfId="1" applyFont="1" applyFill="1" applyBorder="1" applyAlignment="1">
      <alignment horizontal="right" vertical="center"/>
    </xf>
    <xf numFmtId="178" fontId="74" fillId="5" borderId="79" xfId="0" applyNumberFormat="1" applyFont="1" applyFill="1" applyBorder="1" applyAlignment="1">
      <alignment horizontal="center" vertical="center"/>
    </xf>
    <xf numFmtId="178" fontId="74" fillId="5" borderId="51" xfId="0" applyNumberFormat="1" applyFont="1" applyFill="1" applyBorder="1" applyAlignment="1">
      <alignment horizontal="center" vertical="center"/>
    </xf>
    <xf numFmtId="178" fontId="74" fillId="5" borderId="80" xfId="0" applyNumberFormat="1" applyFont="1" applyFill="1" applyBorder="1" applyAlignment="1">
      <alignment horizontal="center" vertical="center"/>
    </xf>
    <xf numFmtId="178" fontId="74" fillId="5" borderId="81" xfId="0" applyNumberFormat="1" applyFont="1" applyFill="1" applyBorder="1" applyAlignment="1">
      <alignment horizontal="center" vertical="center"/>
    </xf>
    <xf numFmtId="178" fontId="74" fillId="5" borderId="43" xfId="0" applyNumberFormat="1" applyFont="1" applyFill="1" applyBorder="1" applyAlignment="1">
      <alignment horizontal="center" vertical="center"/>
    </xf>
    <xf numFmtId="178" fontId="74" fillId="5" borderId="82" xfId="0" applyNumberFormat="1" applyFont="1" applyFill="1" applyBorder="1" applyAlignment="1">
      <alignment horizontal="center" vertical="center"/>
    </xf>
    <xf numFmtId="178" fontId="74" fillId="5" borderId="83" xfId="0" applyNumberFormat="1" applyFont="1" applyFill="1" applyBorder="1" applyAlignment="1">
      <alignment horizontal="center" vertical="center"/>
    </xf>
    <xf numFmtId="178" fontId="74" fillId="5" borderId="84" xfId="0" applyNumberFormat="1" applyFont="1" applyFill="1" applyBorder="1" applyAlignment="1">
      <alignment horizontal="center" vertical="center"/>
    </xf>
    <xf numFmtId="178" fontId="74" fillId="5" borderId="85" xfId="0" applyNumberFormat="1" applyFont="1" applyFill="1" applyBorder="1" applyAlignment="1">
      <alignment horizontal="center" vertical="center"/>
    </xf>
    <xf numFmtId="0" fontId="36" fillId="6" borderId="19" xfId="0" applyFont="1" applyFill="1" applyBorder="1" applyAlignment="1">
      <alignment horizontal="center" vertical="center"/>
    </xf>
    <xf numFmtId="0" fontId="34" fillId="5" borderId="20" xfId="0" applyFont="1" applyFill="1" applyBorder="1" applyAlignment="1">
      <alignment vertical="center"/>
    </xf>
    <xf numFmtId="0" fontId="34" fillId="5" borderId="21" xfId="0" applyFont="1" applyFill="1" applyBorder="1" applyAlignment="1">
      <alignment vertical="center"/>
    </xf>
    <xf numFmtId="0" fontId="34" fillId="5" borderId="23" xfId="0" applyFont="1" applyFill="1" applyBorder="1" applyAlignment="1">
      <alignment vertical="center"/>
    </xf>
    <xf numFmtId="0" fontId="34" fillId="5" borderId="12" xfId="0" applyFont="1" applyFill="1" applyBorder="1" applyAlignment="1">
      <alignment vertical="center"/>
    </xf>
    <xf numFmtId="0" fontId="34" fillId="5" borderId="24" xfId="0" applyFont="1" applyFill="1" applyBorder="1" applyAlignment="1">
      <alignment vertical="center"/>
    </xf>
    <xf numFmtId="0" fontId="80" fillId="5" borderId="14" xfId="0" applyFont="1" applyFill="1" applyBorder="1" applyAlignment="1">
      <alignment horizontal="center" vertical="center" shrinkToFit="1"/>
    </xf>
    <xf numFmtId="0" fontId="80" fillId="5" borderId="42" xfId="0" applyFont="1" applyFill="1" applyBorder="1" applyAlignment="1">
      <alignment horizontal="center" vertical="center" shrinkToFit="1"/>
    </xf>
    <xf numFmtId="0" fontId="80" fillId="5" borderId="36" xfId="0" applyFont="1" applyFill="1" applyBorder="1" applyAlignment="1">
      <alignment horizontal="center" vertical="center" shrinkToFit="1"/>
    </xf>
    <xf numFmtId="0" fontId="80" fillId="5" borderId="43" xfId="0" applyFont="1" applyFill="1" applyBorder="1" applyAlignment="1">
      <alignment horizontal="center" vertical="center" shrinkToFit="1"/>
    </xf>
    <xf numFmtId="0" fontId="80" fillId="5" borderId="17" xfId="0" applyFont="1" applyFill="1" applyBorder="1" applyAlignment="1">
      <alignment horizontal="center" vertical="center" shrinkToFit="1"/>
    </xf>
    <xf numFmtId="0" fontId="80" fillId="5" borderId="29" xfId="0" applyFont="1" applyFill="1" applyBorder="1" applyAlignment="1">
      <alignment horizontal="center" vertical="center" shrinkToFit="1"/>
    </xf>
    <xf numFmtId="0" fontId="74" fillId="0" borderId="81" xfId="0" applyFont="1" applyBorder="1" applyAlignment="1">
      <alignment horizontal="center" vertical="center"/>
    </xf>
    <xf numFmtId="0" fontId="74" fillId="0" borderId="43" xfId="0" applyFont="1" applyBorder="1" applyAlignment="1">
      <alignment horizontal="center" vertical="center"/>
    </xf>
    <xf numFmtId="0" fontId="74" fillId="0" borderId="41" xfId="0" applyFont="1" applyBorder="1" applyAlignment="1">
      <alignment horizontal="center" vertical="center"/>
    </xf>
    <xf numFmtId="0" fontId="74" fillId="0" borderId="57" xfId="0" applyFont="1" applyBorder="1" applyAlignment="1">
      <alignment horizontal="center" vertical="center"/>
    </xf>
    <xf numFmtId="0" fontId="74" fillId="0" borderId="52" xfId="0" applyFont="1" applyBorder="1" applyAlignment="1">
      <alignment horizontal="center" vertical="center"/>
    </xf>
    <xf numFmtId="0" fontId="74" fillId="0" borderId="68" xfId="0" applyFont="1" applyBorder="1" applyAlignment="1">
      <alignment horizontal="center" vertical="center"/>
    </xf>
    <xf numFmtId="0" fontId="61" fillId="0" borderId="50" xfId="0" applyFont="1" applyBorder="1" applyAlignment="1">
      <alignment horizontal="center" vertical="center" wrapText="1"/>
    </xf>
    <xf numFmtId="0" fontId="61" fillId="0" borderId="50" xfId="0" applyFont="1" applyBorder="1" applyAlignment="1">
      <alignment horizontal="center" vertical="center"/>
    </xf>
    <xf numFmtId="0" fontId="61" fillId="0" borderId="44" xfId="0" applyFont="1" applyBorder="1" applyAlignment="1">
      <alignment horizontal="center" vertical="center"/>
    </xf>
    <xf numFmtId="0" fontId="60" fillId="0" borderId="48" xfId="0" applyFont="1" applyBorder="1" applyAlignment="1">
      <alignment horizontal="center" vertical="center"/>
    </xf>
    <xf numFmtId="0" fontId="60" fillId="0" borderId="49" xfId="0" applyFont="1" applyBorder="1" applyAlignment="1">
      <alignment horizontal="center" vertical="center"/>
    </xf>
    <xf numFmtId="179" fontId="58" fillId="0" borderId="31" xfId="1" applyNumberFormat="1" applyFont="1" applyFill="1" applyBorder="1" applyAlignment="1">
      <alignment horizontal="right" vertical="center"/>
    </xf>
    <xf numFmtId="179" fontId="58" fillId="0" borderId="9" xfId="1" applyNumberFormat="1" applyFont="1" applyFill="1" applyBorder="1" applyAlignment="1">
      <alignment horizontal="right" vertical="center"/>
    </xf>
    <xf numFmtId="179" fontId="58" fillId="0" borderId="33" xfId="1" applyNumberFormat="1" applyFont="1" applyFill="1" applyBorder="1" applyAlignment="1">
      <alignment horizontal="right" vertical="center"/>
    </xf>
    <xf numFmtId="0" fontId="52" fillId="0" borderId="66" xfId="0" applyFont="1" applyBorder="1" applyAlignment="1">
      <alignment horizontal="center" vertical="center" shrinkToFit="1"/>
    </xf>
    <xf numFmtId="0" fontId="52" fillId="0" borderId="89" xfId="0" applyFont="1" applyBorder="1" applyAlignment="1">
      <alignment horizontal="center" vertical="center" shrinkToFit="1"/>
    </xf>
    <xf numFmtId="0" fontId="52" fillId="0" borderId="67" xfId="0" applyFont="1" applyBorder="1" applyAlignment="1">
      <alignment horizontal="center" vertical="center" shrinkToFit="1"/>
    </xf>
    <xf numFmtId="0" fontId="29" fillId="0" borderId="122" xfId="0" applyFont="1" applyBorder="1" applyAlignment="1">
      <alignment horizontal="center" vertical="center" textRotation="255"/>
    </xf>
    <xf numFmtId="0" fontId="29" fillId="0" borderId="123" xfId="0" applyFont="1" applyBorder="1" applyAlignment="1">
      <alignment horizontal="center" vertical="center" textRotation="255"/>
    </xf>
    <xf numFmtId="0" fontId="29" fillId="0" borderId="124" xfId="0" applyFont="1" applyBorder="1" applyAlignment="1">
      <alignment horizontal="center" vertical="center" textRotation="255"/>
    </xf>
    <xf numFmtId="178" fontId="76" fillId="0" borderId="140" xfId="0" applyNumberFormat="1" applyFont="1" applyBorder="1" applyAlignment="1">
      <alignment horizontal="left" vertical="center"/>
    </xf>
    <xf numFmtId="178" fontId="76" fillId="0" borderId="141" xfId="0" applyNumberFormat="1" applyFont="1" applyBorder="1" applyAlignment="1">
      <alignment horizontal="left" vertical="center"/>
    </xf>
    <xf numFmtId="178" fontId="76" fillId="0" borderId="142" xfId="0" applyNumberFormat="1" applyFont="1" applyBorder="1" applyAlignment="1">
      <alignment horizontal="left" vertical="center"/>
    </xf>
    <xf numFmtId="178" fontId="76" fillId="0" borderId="107" xfId="0" applyNumberFormat="1" applyFont="1" applyBorder="1" applyAlignment="1">
      <alignment horizontal="left" vertical="center"/>
    </xf>
    <xf numFmtId="178" fontId="76" fillId="0" borderId="118" xfId="0" applyNumberFormat="1" applyFont="1" applyBorder="1" applyAlignment="1">
      <alignment horizontal="left" vertical="center"/>
    </xf>
    <xf numFmtId="38" fontId="73" fillId="8" borderId="45" xfId="1" applyFont="1" applyFill="1" applyBorder="1" applyAlignment="1" applyProtection="1">
      <alignment horizontal="right" vertical="center"/>
    </xf>
    <xf numFmtId="38" fontId="73" fillId="8" borderId="46" xfId="1" applyFont="1" applyFill="1" applyBorder="1" applyAlignment="1" applyProtection="1">
      <alignment horizontal="right" vertical="center"/>
    </xf>
    <xf numFmtId="38" fontId="73" fillId="8" borderId="47" xfId="1" applyFont="1" applyFill="1" applyBorder="1" applyAlignment="1" applyProtection="1">
      <alignment horizontal="right" vertical="center"/>
    </xf>
    <xf numFmtId="178" fontId="76" fillId="0" borderId="117" xfId="0" applyNumberFormat="1" applyFont="1" applyBorder="1" applyAlignment="1">
      <alignment horizontal="left" vertical="center"/>
    </xf>
    <xf numFmtId="178" fontId="76" fillId="0" borderId="71" xfId="0" applyNumberFormat="1" applyFont="1" applyBorder="1" applyAlignment="1">
      <alignment horizontal="left" vertical="center"/>
    </xf>
    <xf numFmtId="178" fontId="76" fillId="0" borderId="72" xfId="0" applyNumberFormat="1" applyFont="1" applyBorder="1" applyAlignment="1">
      <alignment horizontal="left" vertical="center"/>
    </xf>
    <xf numFmtId="178" fontId="76" fillId="0" borderId="70" xfId="0" applyNumberFormat="1" applyFont="1" applyBorder="1" applyAlignment="1">
      <alignment horizontal="left" vertical="center"/>
    </xf>
    <xf numFmtId="178" fontId="76" fillId="0" borderId="75" xfId="0" applyNumberFormat="1" applyFont="1" applyBorder="1" applyAlignment="1">
      <alignment horizontal="left" vertical="center"/>
    </xf>
    <xf numFmtId="178" fontId="76" fillId="0" borderId="74" xfId="0" applyNumberFormat="1" applyFont="1" applyBorder="1" applyAlignment="1">
      <alignment horizontal="left" vertical="center"/>
    </xf>
    <xf numFmtId="178" fontId="76" fillId="0" borderId="73" xfId="0" applyNumberFormat="1" applyFont="1" applyBorder="1" applyAlignment="1">
      <alignment horizontal="left" vertical="center"/>
    </xf>
    <xf numFmtId="0" fontId="9" fillId="0" borderId="110" xfId="0" applyFont="1" applyBorder="1" applyAlignment="1">
      <alignment horizontal="center" vertical="center"/>
    </xf>
    <xf numFmtId="0" fontId="9" fillId="0" borderId="71" xfId="0" applyFont="1" applyBorder="1" applyAlignment="1">
      <alignment horizontal="center" vertical="center"/>
    </xf>
    <xf numFmtId="0" fontId="9" fillId="0" borderId="104" xfId="0" applyFont="1" applyBorder="1" applyAlignment="1">
      <alignment horizontal="center" vertical="center"/>
    </xf>
    <xf numFmtId="0" fontId="26" fillId="0" borderId="94"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104" xfId="0" applyFont="1" applyBorder="1" applyAlignment="1">
      <alignment horizontal="center" vertical="center" shrinkToFit="1"/>
    </xf>
    <xf numFmtId="0" fontId="42" fillId="0" borderId="94" xfId="0" applyFont="1" applyBorder="1" applyAlignment="1">
      <alignment horizontal="center" vertical="center"/>
    </xf>
    <xf numFmtId="0" fontId="42" fillId="0" borderId="71" xfId="0" applyFont="1" applyBorder="1" applyAlignment="1">
      <alignment horizontal="center" vertical="center"/>
    </xf>
    <xf numFmtId="3" fontId="39" fillId="9" borderId="106" xfId="0" applyNumberFormat="1" applyFont="1" applyFill="1" applyBorder="1" applyAlignment="1">
      <alignment horizontal="right" vertical="center"/>
    </xf>
    <xf numFmtId="3" fontId="39" fillId="9" borderId="64" xfId="0" applyNumberFormat="1" applyFont="1" applyFill="1" applyBorder="1" applyAlignment="1">
      <alignment horizontal="right" vertical="center"/>
    </xf>
    <xf numFmtId="3" fontId="39" fillId="9" borderId="91" xfId="0" applyNumberFormat="1" applyFont="1" applyFill="1" applyBorder="1" applyAlignment="1">
      <alignment horizontal="right" vertical="center"/>
    </xf>
    <xf numFmtId="0" fontId="51" fillId="0" borderId="94" xfId="0" applyFont="1" applyBorder="1" applyAlignment="1">
      <alignment horizontal="center" vertical="center"/>
    </xf>
    <xf numFmtId="0" fontId="51" fillId="0" borderId="71" xfId="0" applyFont="1" applyBorder="1" applyAlignment="1">
      <alignment horizontal="center" vertical="center"/>
    </xf>
    <xf numFmtId="0" fontId="51" fillId="0" borderId="112" xfId="0" applyFont="1" applyBorder="1" applyAlignment="1">
      <alignment horizontal="center" vertical="center"/>
    </xf>
    <xf numFmtId="0" fontId="9" fillId="0" borderId="100"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5"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103" xfId="0" applyFont="1" applyBorder="1" applyAlignment="1">
      <alignment horizontal="center" vertical="center" shrinkToFit="1"/>
    </xf>
    <xf numFmtId="0" fontId="26" fillId="0" borderId="105" xfId="0" applyFont="1" applyBorder="1" applyAlignment="1">
      <alignment horizontal="center" vertical="center" shrinkToFit="1"/>
    </xf>
    <xf numFmtId="0" fontId="26" fillId="0" borderId="102" xfId="0" applyFont="1" applyBorder="1" applyAlignment="1">
      <alignment horizontal="center" vertical="center" shrinkToFit="1"/>
    </xf>
    <xf numFmtId="0" fontId="26" fillId="0" borderId="103" xfId="0" applyFont="1" applyBorder="1" applyAlignment="1">
      <alignment horizontal="center" vertical="center" shrinkToFit="1"/>
    </xf>
    <xf numFmtId="0" fontId="51" fillId="0" borderId="105" xfId="0" applyFont="1" applyBorder="1" applyAlignment="1">
      <alignment horizontal="center" vertical="center"/>
    </xf>
    <xf numFmtId="0" fontId="51" fillId="0" borderId="102" xfId="0" applyFont="1" applyBorder="1" applyAlignment="1">
      <alignment horizontal="center" vertical="center"/>
    </xf>
    <xf numFmtId="0" fontId="51" fillId="0" borderId="111" xfId="0" applyFont="1" applyBorder="1" applyAlignment="1">
      <alignment horizontal="center" vertical="center"/>
    </xf>
    <xf numFmtId="3" fontId="3" fillId="0" borderId="43" xfId="0" applyNumberFormat="1" applyFont="1" applyBorder="1" applyAlignment="1">
      <alignment horizontal="center" vertical="center"/>
    </xf>
    <xf numFmtId="58" fontId="71" fillId="6" borderId="6" xfId="0" applyNumberFormat="1" applyFont="1" applyFill="1" applyBorder="1" applyAlignment="1">
      <alignment horizontal="center" vertical="center"/>
    </xf>
    <xf numFmtId="0" fontId="71" fillId="5" borderId="7" xfId="0" applyFont="1" applyFill="1" applyBorder="1" applyAlignment="1">
      <alignment vertical="center"/>
    </xf>
    <xf numFmtId="0" fontId="71" fillId="5" borderId="8" xfId="0" applyFont="1" applyFill="1" applyBorder="1" applyAlignment="1">
      <alignment vertical="center"/>
    </xf>
    <xf numFmtId="0" fontId="51" fillId="0" borderId="101" xfId="0" applyFont="1" applyBorder="1" applyAlignment="1">
      <alignment horizontal="center" vertical="center"/>
    </xf>
    <xf numFmtId="0" fontId="51" fillId="0" borderId="107" xfId="0" applyFont="1" applyBorder="1" applyAlignment="1">
      <alignment horizontal="center" vertical="center"/>
    </xf>
    <xf numFmtId="0" fontId="51" fillId="0" borderId="93" xfId="0" applyFont="1" applyBorder="1" applyAlignment="1">
      <alignment horizontal="center" vertical="center"/>
    </xf>
    <xf numFmtId="0" fontId="29" fillId="0" borderId="108" xfId="0" applyFont="1" applyBorder="1" applyAlignment="1">
      <alignment horizontal="center" vertical="center" shrinkToFit="1"/>
    </xf>
    <xf numFmtId="0" fontId="29" fillId="0" borderId="95" xfId="0" applyFont="1" applyBorder="1" applyAlignment="1">
      <alignment horizontal="center" vertical="center" shrinkToFit="1"/>
    </xf>
    <xf numFmtId="38" fontId="59" fillId="9" borderId="99" xfId="1" applyFont="1" applyFill="1" applyBorder="1" applyAlignment="1">
      <alignment horizontal="right" vertical="center" shrinkToFit="1"/>
    </xf>
    <xf numFmtId="38" fontId="59" fillId="9" borderId="95" xfId="1" applyFont="1" applyFill="1" applyBorder="1" applyAlignment="1">
      <alignment horizontal="right" vertical="center" shrinkToFit="1"/>
    </xf>
    <xf numFmtId="38" fontId="59" fillId="9" borderId="151" xfId="1" applyFont="1" applyFill="1" applyBorder="1" applyAlignment="1">
      <alignment horizontal="right" vertical="center" shrinkToFit="1"/>
    </xf>
    <xf numFmtId="0" fontId="29" fillId="0" borderId="94" xfId="0" applyFont="1" applyBorder="1" applyAlignment="1">
      <alignment horizontal="center" vertical="center" shrinkToFit="1"/>
    </xf>
    <xf numFmtId="0" fontId="29" fillId="0" borderId="71" xfId="0" applyFont="1" applyBorder="1" applyAlignment="1">
      <alignment horizontal="center" vertical="center" shrinkToFit="1"/>
    </xf>
    <xf numFmtId="38" fontId="59" fillId="9" borderId="100" xfId="0" applyNumberFormat="1" applyFont="1" applyFill="1" applyBorder="1" applyAlignment="1">
      <alignment horizontal="right" vertical="center" shrinkToFit="1"/>
    </xf>
    <xf numFmtId="0" fontId="59" fillId="9" borderId="102" xfId="0" applyFont="1" applyFill="1" applyBorder="1" applyAlignment="1">
      <alignment horizontal="right" vertical="center" shrinkToFit="1"/>
    </xf>
    <xf numFmtId="0" fontId="59" fillId="9" borderId="111" xfId="0" applyFont="1" applyFill="1" applyBorder="1" applyAlignment="1">
      <alignment horizontal="right" vertical="center" shrinkToFit="1"/>
    </xf>
    <xf numFmtId="3" fontId="83" fillId="0" borderId="152" xfId="0" applyNumberFormat="1" applyFont="1" applyBorder="1" applyAlignment="1">
      <alignment horizontal="center" vertical="center"/>
    </xf>
    <xf numFmtId="3" fontId="83" fillId="0" borderId="43" xfId="0" applyNumberFormat="1" applyFont="1" applyBorder="1" applyAlignment="1">
      <alignment horizontal="center" vertical="center"/>
    </xf>
    <xf numFmtId="3" fontId="83" fillId="0" borderId="153" xfId="0" applyNumberFormat="1" applyFont="1" applyBorder="1" applyAlignment="1">
      <alignment horizontal="center" vertical="center"/>
    </xf>
    <xf numFmtId="0" fontId="9" fillId="0" borderId="69" xfId="0" applyFont="1" applyBorder="1" applyAlignment="1">
      <alignment horizontal="center" vertical="center" shrinkToFit="1"/>
    </xf>
    <xf numFmtId="177" fontId="9" fillId="0" borderId="69" xfId="0" applyNumberFormat="1" applyFont="1" applyBorder="1" applyAlignment="1">
      <alignment horizontal="right" vertical="center" shrinkToFit="1"/>
    </xf>
    <xf numFmtId="3" fontId="73" fillId="5" borderId="45" xfId="1" applyNumberFormat="1" applyFont="1" applyFill="1" applyBorder="1" applyAlignment="1" applyProtection="1">
      <alignment horizontal="right" vertical="center"/>
      <protection locked="0"/>
    </xf>
    <xf numFmtId="3" fontId="73" fillId="5" borderId="46" xfId="1" applyNumberFormat="1" applyFont="1" applyFill="1" applyBorder="1" applyAlignment="1" applyProtection="1">
      <alignment horizontal="right" vertical="center"/>
      <protection locked="0"/>
    </xf>
    <xf numFmtId="3" fontId="73" fillId="5" borderId="47" xfId="1" applyNumberFormat="1" applyFont="1" applyFill="1" applyBorder="1" applyAlignment="1" applyProtection="1">
      <alignment horizontal="right" vertical="center"/>
      <protection locked="0"/>
    </xf>
    <xf numFmtId="38" fontId="58" fillId="0" borderId="31" xfId="1" applyFont="1" applyFill="1" applyBorder="1" applyAlignment="1">
      <alignment horizontal="right" vertical="center"/>
    </xf>
    <xf numFmtId="38" fontId="58" fillId="0" borderId="9" xfId="1" applyFont="1" applyFill="1" applyBorder="1" applyAlignment="1">
      <alignment horizontal="right" vertical="center"/>
    </xf>
    <xf numFmtId="38" fontId="58" fillId="0" borderId="33" xfId="1" applyFont="1" applyFill="1" applyBorder="1" applyAlignment="1">
      <alignment horizontal="right" vertical="center"/>
    </xf>
    <xf numFmtId="0" fontId="9" fillId="11" borderId="99" xfId="0" applyFont="1" applyFill="1" applyBorder="1" applyAlignment="1">
      <alignment horizontal="center" vertical="center"/>
    </xf>
    <xf numFmtId="0" fontId="9" fillId="11" borderId="95" xfId="0" applyFont="1" applyFill="1" applyBorder="1" applyAlignment="1">
      <alignment horizontal="center" vertical="center"/>
    </xf>
    <xf numFmtId="0" fontId="9" fillId="11" borderId="109" xfId="0" applyFont="1" applyFill="1" applyBorder="1" applyAlignment="1">
      <alignment horizontal="center" vertical="center"/>
    </xf>
    <xf numFmtId="38" fontId="73" fillId="9" borderId="99" xfId="1" applyFont="1" applyFill="1" applyBorder="1" applyAlignment="1">
      <alignment horizontal="right" vertical="center" shrinkToFit="1"/>
    </xf>
    <xf numFmtId="38" fontId="73" fillId="9" borderId="95" xfId="1" applyFont="1" applyFill="1" applyBorder="1" applyAlignment="1">
      <alignment horizontal="right" vertical="center" shrinkToFit="1"/>
    </xf>
    <xf numFmtId="38" fontId="73" fillId="9" borderId="151" xfId="1" applyFont="1" applyFill="1" applyBorder="1" applyAlignment="1">
      <alignment horizontal="right" vertical="center" shrinkToFit="1"/>
    </xf>
    <xf numFmtId="3" fontId="73" fillId="9" borderId="106" xfId="0" applyNumberFormat="1" applyFont="1" applyFill="1" applyBorder="1" applyAlignment="1">
      <alignment horizontal="right" vertical="center"/>
    </xf>
    <xf numFmtId="3" fontId="73" fillId="9" borderId="64" xfId="0" applyNumberFormat="1" applyFont="1" applyFill="1" applyBorder="1" applyAlignment="1">
      <alignment horizontal="right" vertical="center"/>
    </xf>
    <xf numFmtId="3" fontId="73" fillId="9" borderId="91" xfId="0" applyNumberFormat="1" applyFont="1" applyFill="1" applyBorder="1" applyAlignment="1">
      <alignment horizontal="right" vertical="center"/>
    </xf>
    <xf numFmtId="38" fontId="73" fillId="9" borderId="100" xfId="1" applyFont="1" applyFill="1" applyBorder="1" applyAlignment="1">
      <alignment horizontal="right" vertical="center" shrinkToFit="1"/>
    </xf>
    <xf numFmtId="38" fontId="73" fillId="9" borderId="102" xfId="1" applyFont="1" applyFill="1" applyBorder="1" applyAlignment="1">
      <alignment horizontal="right" vertical="center" shrinkToFit="1"/>
    </xf>
    <xf numFmtId="38" fontId="73" fillId="9" borderId="111" xfId="1" applyFont="1" applyFill="1" applyBorder="1" applyAlignment="1">
      <alignment horizontal="right" vertical="center" shrinkToFit="1"/>
    </xf>
    <xf numFmtId="3" fontId="26" fillId="0" borderId="152" xfId="0" applyNumberFormat="1" applyFont="1" applyBorder="1" applyAlignment="1">
      <alignment horizontal="center" vertical="center"/>
    </xf>
    <xf numFmtId="3" fontId="26" fillId="0" borderId="43" xfId="0" applyNumberFormat="1" applyFont="1" applyBorder="1" applyAlignment="1">
      <alignment horizontal="center" vertical="center"/>
    </xf>
    <xf numFmtId="3" fontId="26" fillId="0" borderId="153" xfId="0" applyNumberFormat="1" applyFont="1" applyBorder="1" applyAlignment="1">
      <alignment horizontal="center" vertical="center"/>
    </xf>
    <xf numFmtId="0" fontId="35" fillId="0" borderId="105" xfId="0" applyFont="1" applyBorder="1" applyAlignment="1">
      <alignment horizontal="center" vertical="center"/>
    </xf>
    <xf numFmtId="0" fontId="35" fillId="0" borderId="102" xfId="0" applyFont="1" applyBorder="1" applyAlignment="1">
      <alignment horizontal="center" vertical="center"/>
    </xf>
    <xf numFmtId="0" fontId="35" fillId="0" borderId="111" xfId="0" applyFont="1" applyBorder="1" applyAlignment="1">
      <alignment horizontal="center" vertical="center"/>
    </xf>
    <xf numFmtId="58" fontId="22" fillId="0" borderId="64" xfId="0" applyNumberFormat="1" applyFont="1" applyBorder="1" applyAlignment="1">
      <alignment horizontal="center"/>
    </xf>
    <xf numFmtId="0" fontId="32" fillId="6" borderId="61" xfId="0" applyFont="1" applyFill="1" applyBorder="1" applyAlignment="1" applyProtection="1">
      <alignment horizontal="center" vertical="center" wrapText="1"/>
      <protection locked="0"/>
    </xf>
    <xf numFmtId="0" fontId="32" fillId="6" borderId="9" xfId="0" applyFont="1" applyFill="1" applyBorder="1" applyAlignment="1" applyProtection="1">
      <alignment horizontal="center" vertical="center" wrapText="1"/>
      <protection locked="0"/>
    </xf>
    <xf numFmtId="0" fontId="32" fillId="6" borderId="62" xfId="0" applyFont="1" applyFill="1" applyBorder="1" applyAlignment="1" applyProtection="1">
      <alignment horizontal="center" vertical="center" wrapText="1"/>
      <protection locked="0"/>
    </xf>
    <xf numFmtId="178" fontId="47" fillId="5" borderId="79" xfId="0" applyNumberFormat="1" applyFont="1" applyFill="1" applyBorder="1" applyAlignment="1" applyProtection="1">
      <alignment horizontal="center" vertical="center"/>
      <protection locked="0"/>
    </xf>
    <xf numFmtId="178" fontId="47" fillId="5" borderId="51" xfId="0" applyNumberFormat="1" applyFont="1" applyFill="1" applyBorder="1" applyAlignment="1" applyProtection="1">
      <alignment horizontal="center" vertical="center"/>
      <protection locked="0"/>
    </xf>
    <xf numFmtId="178" fontId="47" fillId="5" borderId="80" xfId="0" applyNumberFormat="1" applyFont="1" applyFill="1" applyBorder="1" applyAlignment="1" applyProtection="1">
      <alignment horizontal="center" vertical="center"/>
      <protection locked="0"/>
    </xf>
    <xf numFmtId="178" fontId="47" fillId="5" borderId="81" xfId="0" applyNumberFormat="1" applyFont="1" applyFill="1" applyBorder="1" applyAlignment="1" applyProtection="1">
      <alignment horizontal="center" vertical="center"/>
      <protection locked="0"/>
    </xf>
    <xf numFmtId="178" fontId="47" fillId="5" borderId="43" xfId="0" applyNumberFormat="1" applyFont="1" applyFill="1" applyBorder="1" applyAlignment="1" applyProtection="1">
      <alignment horizontal="center" vertical="center"/>
      <protection locked="0"/>
    </xf>
    <xf numFmtId="178" fontId="47" fillId="5" borderId="82" xfId="0" applyNumberFormat="1" applyFont="1" applyFill="1" applyBorder="1" applyAlignment="1" applyProtection="1">
      <alignment horizontal="center" vertical="center"/>
      <protection locked="0"/>
    </xf>
    <xf numFmtId="178" fontId="47" fillId="5" borderId="83" xfId="0" applyNumberFormat="1" applyFont="1" applyFill="1" applyBorder="1" applyAlignment="1" applyProtection="1">
      <alignment horizontal="center" vertical="center"/>
      <protection locked="0"/>
    </xf>
    <xf numFmtId="178" fontId="47" fillId="5" borderId="84" xfId="0" applyNumberFormat="1" applyFont="1" applyFill="1" applyBorder="1" applyAlignment="1" applyProtection="1">
      <alignment horizontal="center" vertical="center"/>
      <protection locked="0"/>
    </xf>
    <xf numFmtId="178" fontId="47" fillId="5" borderId="85" xfId="0" applyNumberFormat="1" applyFont="1" applyFill="1" applyBorder="1" applyAlignment="1" applyProtection="1">
      <alignment horizontal="center" vertical="center"/>
      <protection locked="0"/>
    </xf>
    <xf numFmtId="0" fontId="48" fillId="0" borderId="81" xfId="0" applyFont="1" applyBorder="1" applyAlignment="1">
      <alignment horizontal="center" vertical="center"/>
    </xf>
    <xf numFmtId="0" fontId="48" fillId="0" borderId="43"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52" xfId="0" applyFont="1" applyBorder="1" applyAlignment="1">
      <alignment horizontal="center" vertical="center"/>
    </xf>
    <xf numFmtId="0" fontId="48" fillId="0" borderId="68" xfId="0" applyFont="1" applyBorder="1" applyAlignment="1">
      <alignment horizontal="center" vertical="center"/>
    </xf>
    <xf numFmtId="38" fontId="58" fillId="0" borderId="31" xfId="1" applyFont="1" applyFill="1" applyBorder="1" applyAlignment="1">
      <alignment vertical="center"/>
    </xf>
    <xf numFmtId="38" fontId="58" fillId="0" borderId="9" xfId="1" applyFont="1" applyFill="1" applyBorder="1" applyAlignment="1">
      <alignment vertical="center"/>
    </xf>
    <xf numFmtId="38" fontId="58" fillId="0" borderId="33" xfId="1" applyFont="1" applyFill="1" applyBorder="1" applyAlignment="1">
      <alignment vertical="center"/>
    </xf>
    <xf numFmtId="0" fontId="79" fillId="5" borderId="53" xfId="0" applyFont="1" applyFill="1" applyBorder="1" applyAlignment="1" applyProtection="1">
      <alignment horizontal="center" vertical="center" shrinkToFit="1"/>
      <protection locked="0"/>
    </xf>
    <xf numFmtId="0" fontId="79" fillId="5" borderId="54" xfId="0" applyFont="1" applyFill="1" applyBorder="1" applyAlignment="1" applyProtection="1">
      <alignment horizontal="center" vertical="center" shrinkToFit="1"/>
      <protection locked="0"/>
    </xf>
    <xf numFmtId="0" fontId="79" fillId="5" borderId="55" xfId="0" applyFont="1" applyFill="1" applyBorder="1" applyAlignment="1" applyProtection="1">
      <alignment horizontal="center" vertical="center" shrinkToFit="1"/>
      <protection locked="0"/>
    </xf>
    <xf numFmtId="0" fontId="22" fillId="0" borderId="52" xfId="0" applyFont="1" applyBorder="1" applyAlignment="1">
      <alignment horizontal="center" vertical="center"/>
    </xf>
    <xf numFmtId="0" fontId="22" fillId="0" borderId="149" xfId="0" applyFont="1" applyBorder="1" applyAlignment="1">
      <alignment horizontal="center" vertical="center"/>
    </xf>
    <xf numFmtId="0" fontId="79" fillId="5" borderId="53" xfId="0" applyFont="1" applyFill="1" applyBorder="1" applyAlignment="1">
      <alignment horizontal="center" vertical="center" shrinkToFit="1"/>
    </xf>
    <xf numFmtId="0" fontId="79" fillId="5" borderId="54" xfId="0" applyFont="1" applyFill="1" applyBorder="1" applyAlignment="1">
      <alignment horizontal="center" vertical="center" shrinkToFit="1"/>
    </xf>
    <xf numFmtId="0" fontId="79" fillId="5" borderId="55" xfId="0" applyFont="1" applyFill="1" applyBorder="1" applyAlignment="1">
      <alignment horizontal="center" vertical="center" shrinkToFit="1"/>
    </xf>
    <xf numFmtId="0" fontId="32" fillId="11" borderId="52" xfId="0" applyFont="1" applyFill="1" applyBorder="1" applyAlignment="1">
      <alignment horizontal="center" vertical="center" shrinkToFit="1"/>
    </xf>
    <xf numFmtId="0" fontId="9" fillId="0" borderId="99" xfId="0" applyFont="1" applyBorder="1" applyAlignment="1">
      <alignment horizontal="center" vertical="center"/>
    </xf>
    <xf numFmtId="0" fontId="9" fillId="0" borderId="95" xfId="0" applyFont="1" applyBorder="1" applyAlignment="1">
      <alignment horizontal="center" vertical="center"/>
    </xf>
    <xf numFmtId="0" fontId="9" fillId="0" borderId="10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FF99"/>
      <color rgb="FFFFFFFF"/>
      <color rgb="FFFF9999"/>
      <color rgb="FFFF9933"/>
      <color rgb="FFFCD5B4"/>
      <color rgb="FFCCFF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827484</xdr:colOff>
      <xdr:row>19</xdr:row>
      <xdr:rowOff>303696</xdr:rowOff>
    </xdr:from>
    <xdr:ext cx="349198" cy="92398"/>
    <xdr:sp macro="" textlink="">
      <xdr:nvSpPr>
        <xdr:cNvPr id="3" name="テキスト ボックス 2">
          <a:extLst>
            <a:ext uri="{FF2B5EF4-FFF2-40B4-BE49-F238E27FC236}">
              <a16:creationId xmlns:a16="http://schemas.microsoft.com/office/drawing/2014/main" id="{9944D813-1933-49BC-A3BF-93CC212270BF}"/>
            </a:ext>
          </a:extLst>
        </xdr:cNvPr>
        <xdr:cNvSpPr txBox="1"/>
      </xdr:nvSpPr>
      <xdr:spPr>
        <a:xfrm rot="2667683">
          <a:off x="941784" y="950484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21</xdr:row>
      <xdr:rowOff>400326</xdr:rowOff>
    </xdr:from>
    <xdr:ext cx="349198" cy="1504674"/>
    <xdr:sp macro="" textlink="">
      <xdr:nvSpPr>
        <xdr:cNvPr id="4" name="テキスト ボックス 3">
          <a:extLst>
            <a:ext uri="{FF2B5EF4-FFF2-40B4-BE49-F238E27FC236}">
              <a16:creationId xmlns:a16="http://schemas.microsoft.com/office/drawing/2014/main" id="{9C155065-DA36-42B6-89ED-2948985ED315}"/>
            </a:ext>
          </a:extLst>
        </xdr:cNvPr>
        <xdr:cNvSpPr txBox="1"/>
      </xdr:nvSpPr>
      <xdr:spPr>
        <a:xfrm>
          <a:off x="327767" y="9001401"/>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24</xdr:row>
      <xdr:rowOff>0</xdr:rowOff>
    </xdr:from>
    <xdr:ext cx="349198" cy="92398"/>
    <xdr:sp macro="" textlink="">
      <xdr:nvSpPr>
        <xdr:cNvPr id="5" name="テキスト ボックス 4">
          <a:extLst>
            <a:ext uri="{FF2B5EF4-FFF2-40B4-BE49-F238E27FC236}">
              <a16:creationId xmlns:a16="http://schemas.microsoft.com/office/drawing/2014/main" id="{9D8A0310-13CD-46DC-8AA2-FF4257640225}"/>
            </a:ext>
          </a:extLst>
        </xdr:cNvPr>
        <xdr:cNvSpPr txBox="1"/>
      </xdr:nvSpPr>
      <xdr:spPr>
        <a:xfrm>
          <a:off x="1094046" y="970597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24</xdr:row>
      <xdr:rowOff>262283</xdr:rowOff>
    </xdr:from>
    <xdr:ext cx="349198" cy="92398"/>
    <xdr:sp macro="" textlink="">
      <xdr:nvSpPr>
        <xdr:cNvPr id="6" name="テキスト ボックス 5">
          <a:extLst>
            <a:ext uri="{FF2B5EF4-FFF2-40B4-BE49-F238E27FC236}">
              <a16:creationId xmlns:a16="http://schemas.microsoft.com/office/drawing/2014/main" id="{643D5C2B-F8E4-45E7-B51F-2E0FBCD5A52E}"/>
            </a:ext>
          </a:extLst>
        </xdr:cNvPr>
        <xdr:cNvSpPr txBox="1"/>
      </xdr:nvSpPr>
      <xdr:spPr>
        <a:xfrm>
          <a:off x="1566983" y="996825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25</xdr:row>
      <xdr:rowOff>262283</xdr:rowOff>
    </xdr:from>
    <xdr:ext cx="349198" cy="92398"/>
    <xdr:sp macro="" textlink="">
      <xdr:nvSpPr>
        <xdr:cNvPr id="7" name="テキスト ボックス 6">
          <a:extLst>
            <a:ext uri="{FF2B5EF4-FFF2-40B4-BE49-F238E27FC236}">
              <a16:creationId xmlns:a16="http://schemas.microsoft.com/office/drawing/2014/main" id="{637D1B43-FC8D-45A9-B093-35ADC896BA54}"/>
            </a:ext>
          </a:extLst>
        </xdr:cNvPr>
        <xdr:cNvSpPr txBox="1"/>
      </xdr:nvSpPr>
      <xdr:spPr>
        <a:xfrm>
          <a:off x="1566983" y="104730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31</xdr:row>
      <xdr:rowOff>262283</xdr:rowOff>
    </xdr:from>
    <xdr:ext cx="349198" cy="92398"/>
    <xdr:sp macro="" textlink="">
      <xdr:nvSpPr>
        <xdr:cNvPr id="8" name="テキスト ボックス 7">
          <a:extLst>
            <a:ext uri="{FF2B5EF4-FFF2-40B4-BE49-F238E27FC236}">
              <a16:creationId xmlns:a16="http://schemas.microsoft.com/office/drawing/2014/main" id="{F397AAEF-3F07-4503-BAF8-5D1D5570AD72}"/>
            </a:ext>
          </a:extLst>
        </xdr:cNvPr>
        <xdr:cNvSpPr txBox="1"/>
      </xdr:nvSpPr>
      <xdr:spPr>
        <a:xfrm>
          <a:off x="1566983" y="1309245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12</xdr:col>
      <xdr:colOff>76200</xdr:colOff>
      <xdr:row>39</xdr:row>
      <xdr:rowOff>266700</xdr:rowOff>
    </xdr:from>
    <xdr:ext cx="190500" cy="285750"/>
    <xdr:sp macro="" textlink="">
      <xdr:nvSpPr>
        <xdr:cNvPr id="9" name="Shape 19">
          <a:extLst>
            <a:ext uri="{FF2B5EF4-FFF2-40B4-BE49-F238E27FC236}">
              <a16:creationId xmlns:a16="http://schemas.microsoft.com/office/drawing/2014/main" id="{F5BB0893-3D47-43B5-A953-53BD51AC5943}"/>
            </a:ext>
          </a:extLst>
        </xdr:cNvPr>
        <xdr:cNvSpPr/>
      </xdr:nvSpPr>
      <xdr:spPr>
        <a:xfrm>
          <a:off x="7115175" y="168116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0" name="Shape 19">
          <a:extLst>
            <a:ext uri="{FF2B5EF4-FFF2-40B4-BE49-F238E27FC236}">
              <a16:creationId xmlns:a16="http://schemas.microsoft.com/office/drawing/2014/main" id="{E7313932-8A40-4933-A6B0-8B8BAAA6392D}"/>
            </a:ext>
          </a:extLst>
        </xdr:cNvPr>
        <xdr:cNvSpPr/>
      </xdr:nvSpPr>
      <xdr:spPr>
        <a:xfrm>
          <a:off x="7115175" y="173259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1" name="Shape 19">
          <a:extLst>
            <a:ext uri="{FF2B5EF4-FFF2-40B4-BE49-F238E27FC236}">
              <a16:creationId xmlns:a16="http://schemas.microsoft.com/office/drawing/2014/main" id="{AE49357E-53B2-4157-A531-A4C4DBF547B3}"/>
            </a:ext>
          </a:extLst>
        </xdr:cNvPr>
        <xdr:cNvSpPr/>
      </xdr:nvSpPr>
      <xdr:spPr>
        <a:xfrm>
          <a:off x="7115175" y="178403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2" name="Shape 19">
          <a:extLst>
            <a:ext uri="{FF2B5EF4-FFF2-40B4-BE49-F238E27FC236}">
              <a16:creationId xmlns:a16="http://schemas.microsoft.com/office/drawing/2014/main" id="{1D51390A-3A0B-4161-A812-15A6134EBD8A}"/>
            </a:ext>
          </a:extLst>
        </xdr:cNvPr>
        <xdr:cNvSpPr/>
      </xdr:nvSpPr>
      <xdr:spPr>
        <a:xfrm>
          <a:off x="711517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3" name="Shape 19">
          <a:extLst>
            <a:ext uri="{FF2B5EF4-FFF2-40B4-BE49-F238E27FC236}">
              <a16:creationId xmlns:a16="http://schemas.microsoft.com/office/drawing/2014/main" id="{59F7BA07-3B6D-4134-8411-48CE281345CB}"/>
            </a:ext>
          </a:extLst>
        </xdr:cNvPr>
        <xdr:cNvSpPr/>
      </xdr:nvSpPr>
      <xdr:spPr>
        <a:xfrm>
          <a:off x="711517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4" name="Shape 19">
          <a:extLst>
            <a:ext uri="{FF2B5EF4-FFF2-40B4-BE49-F238E27FC236}">
              <a16:creationId xmlns:a16="http://schemas.microsoft.com/office/drawing/2014/main" id="{33371132-B88D-4611-BDC1-5D564BD04B6A}"/>
            </a:ext>
          </a:extLst>
        </xdr:cNvPr>
        <xdr:cNvSpPr/>
      </xdr:nvSpPr>
      <xdr:spPr>
        <a:xfrm>
          <a:off x="711517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5" name="Shape 19">
          <a:extLst>
            <a:ext uri="{FF2B5EF4-FFF2-40B4-BE49-F238E27FC236}">
              <a16:creationId xmlns:a16="http://schemas.microsoft.com/office/drawing/2014/main" id="{9546E397-BCDF-40D6-9813-47F005373D88}"/>
            </a:ext>
          </a:extLst>
        </xdr:cNvPr>
        <xdr:cNvSpPr/>
      </xdr:nvSpPr>
      <xdr:spPr>
        <a:xfrm>
          <a:off x="711517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16" name="Shape 19">
          <a:extLst>
            <a:ext uri="{FF2B5EF4-FFF2-40B4-BE49-F238E27FC236}">
              <a16:creationId xmlns:a16="http://schemas.microsoft.com/office/drawing/2014/main" id="{18C8D008-3EEA-4CFF-A107-29B6EDCB67BB}"/>
            </a:ext>
          </a:extLst>
        </xdr:cNvPr>
        <xdr:cNvSpPr/>
      </xdr:nvSpPr>
      <xdr:spPr>
        <a:xfrm>
          <a:off x="711517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17" name="Shape 19">
          <a:extLst>
            <a:ext uri="{FF2B5EF4-FFF2-40B4-BE49-F238E27FC236}">
              <a16:creationId xmlns:a16="http://schemas.microsoft.com/office/drawing/2014/main" id="{4099DB89-F7BA-490C-B9D3-F3DCBBA71345}"/>
            </a:ext>
          </a:extLst>
        </xdr:cNvPr>
        <xdr:cNvSpPr/>
      </xdr:nvSpPr>
      <xdr:spPr>
        <a:xfrm>
          <a:off x="711517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18" name="Shape 19">
          <a:extLst>
            <a:ext uri="{FF2B5EF4-FFF2-40B4-BE49-F238E27FC236}">
              <a16:creationId xmlns:a16="http://schemas.microsoft.com/office/drawing/2014/main" id="{422373DF-E296-42E8-B01F-3247B439A52D}"/>
            </a:ext>
          </a:extLst>
        </xdr:cNvPr>
        <xdr:cNvSpPr/>
      </xdr:nvSpPr>
      <xdr:spPr>
        <a:xfrm>
          <a:off x="7115175" y="204120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19" name="Shape 19">
          <a:extLst>
            <a:ext uri="{FF2B5EF4-FFF2-40B4-BE49-F238E27FC236}">
              <a16:creationId xmlns:a16="http://schemas.microsoft.com/office/drawing/2014/main" id="{BF9F28BD-FFFD-4BAE-A629-BCDC2EBEF2A6}"/>
            </a:ext>
          </a:extLst>
        </xdr:cNvPr>
        <xdr:cNvSpPr/>
      </xdr:nvSpPr>
      <xdr:spPr>
        <a:xfrm>
          <a:off x="711517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20" name="Shape 19">
          <a:extLst>
            <a:ext uri="{FF2B5EF4-FFF2-40B4-BE49-F238E27FC236}">
              <a16:creationId xmlns:a16="http://schemas.microsoft.com/office/drawing/2014/main" id="{49460796-7267-4CA4-A9B9-9F02E6C0F671}"/>
            </a:ext>
          </a:extLst>
        </xdr:cNvPr>
        <xdr:cNvSpPr/>
      </xdr:nvSpPr>
      <xdr:spPr>
        <a:xfrm>
          <a:off x="711517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37" name="Shape 19">
          <a:extLst>
            <a:ext uri="{FF2B5EF4-FFF2-40B4-BE49-F238E27FC236}">
              <a16:creationId xmlns:a16="http://schemas.microsoft.com/office/drawing/2014/main" id="{813EEED5-5328-4ABC-8B64-202FDB2EFC19}"/>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38" name="Shape 19">
          <a:extLst>
            <a:ext uri="{FF2B5EF4-FFF2-40B4-BE49-F238E27FC236}">
              <a16:creationId xmlns:a16="http://schemas.microsoft.com/office/drawing/2014/main" id="{22E16CBC-9D04-42F3-A958-2F00B4D8F27A}"/>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39" name="Shape 19">
          <a:extLst>
            <a:ext uri="{FF2B5EF4-FFF2-40B4-BE49-F238E27FC236}">
              <a16:creationId xmlns:a16="http://schemas.microsoft.com/office/drawing/2014/main" id="{E6AD11C8-5845-4572-9E4B-3A9150A1FC17}"/>
            </a:ext>
          </a:extLst>
        </xdr:cNvPr>
        <xdr:cNvSpPr/>
      </xdr:nvSpPr>
      <xdr:spPr>
        <a:xfrm>
          <a:off x="7140575" y="18721388"/>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0" name="Shape 19">
          <a:extLst>
            <a:ext uri="{FF2B5EF4-FFF2-40B4-BE49-F238E27FC236}">
              <a16:creationId xmlns:a16="http://schemas.microsoft.com/office/drawing/2014/main" id="{5F2727E4-21AF-46AF-8DFF-230AFE582015}"/>
            </a:ext>
          </a:extLst>
        </xdr:cNvPr>
        <xdr:cNvSpPr/>
      </xdr:nvSpPr>
      <xdr:spPr>
        <a:xfrm>
          <a:off x="7140575" y="18721388"/>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41" name="Shape 19">
          <a:extLst>
            <a:ext uri="{FF2B5EF4-FFF2-40B4-BE49-F238E27FC236}">
              <a16:creationId xmlns:a16="http://schemas.microsoft.com/office/drawing/2014/main" id="{7A1A08CB-9156-41B1-844A-DC38ED43BFA7}"/>
            </a:ext>
          </a:extLst>
        </xdr:cNvPr>
        <xdr:cNvSpPr/>
      </xdr:nvSpPr>
      <xdr:spPr>
        <a:xfrm>
          <a:off x="7140575" y="1768951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42" name="Shape 19">
          <a:extLst>
            <a:ext uri="{FF2B5EF4-FFF2-40B4-BE49-F238E27FC236}">
              <a16:creationId xmlns:a16="http://schemas.microsoft.com/office/drawing/2014/main" id="{A9F94F13-FE46-4B55-9862-1DBC79227939}"/>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43" name="Shape 19">
          <a:extLst>
            <a:ext uri="{FF2B5EF4-FFF2-40B4-BE49-F238E27FC236}">
              <a16:creationId xmlns:a16="http://schemas.microsoft.com/office/drawing/2014/main" id="{19E47FD5-7BA4-44E4-9BB5-89487D66DE64}"/>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827484</xdr:colOff>
      <xdr:row>72</xdr:row>
      <xdr:rowOff>303696</xdr:rowOff>
    </xdr:from>
    <xdr:ext cx="349198" cy="92398"/>
    <xdr:sp macro="" textlink="">
      <xdr:nvSpPr>
        <xdr:cNvPr id="124" name="テキスト ボックス 123">
          <a:extLst>
            <a:ext uri="{FF2B5EF4-FFF2-40B4-BE49-F238E27FC236}">
              <a16:creationId xmlns:a16="http://schemas.microsoft.com/office/drawing/2014/main" id="{55C1435D-BDB1-42A7-B232-0C5F6FE13FC1}"/>
            </a:ext>
          </a:extLst>
        </xdr:cNvPr>
        <xdr:cNvSpPr txBox="1"/>
      </xdr:nvSpPr>
      <xdr:spPr>
        <a:xfrm rot="2667683">
          <a:off x="945248" y="949965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70</xdr:row>
      <xdr:rowOff>400326</xdr:rowOff>
    </xdr:from>
    <xdr:ext cx="349198" cy="1504674"/>
    <xdr:sp macro="" textlink="">
      <xdr:nvSpPr>
        <xdr:cNvPr id="125" name="テキスト ボックス 124">
          <a:extLst>
            <a:ext uri="{FF2B5EF4-FFF2-40B4-BE49-F238E27FC236}">
              <a16:creationId xmlns:a16="http://schemas.microsoft.com/office/drawing/2014/main" id="{D6618DC1-AACB-458C-8A32-6B8A39AF9760}"/>
            </a:ext>
          </a:extLst>
        </xdr:cNvPr>
        <xdr:cNvSpPr txBox="1"/>
      </xdr:nvSpPr>
      <xdr:spPr>
        <a:xfrm>
          <a:off x="331231" y="8990144"/>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73</xdr:row>
      <xdr:rowOff>0</xdr:rowOff>
    </xdr:from>
    <xdr:ext cx="349198" cy="92398"/>
    <xdr:sp macro="" textlink="">
      <xdr:nvSpPr>
        <xdr:cNvPr id="126" name="テキスト ボックス 125">
          <a:extLst>
            <a:ext uri="{FF2B5EF4-FFF2-40B4-BE49-F238E27FC236}">
              <a16:creationId xmlns:a16="http://schemas.microsoft.com/office/drawing/2014/main" id="{3F2706AE-B345-4248-A9B9-0BC0652EFE48}"/>
            </a:ext>
          </a:extLst>
        </xdr:cNvPr>
        <xdr:cNvSpPr txBox="1"/>
      </xdr:nvSpPr>
      <xdr:spPr>
        <a:xfrm>
          <a:off x="1103571" y="969818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73</xdr:row>
      <xdr:rowOff>262283</xdr:rowOff>
    </xdr:from>
    <xdr:ext cx="349198" cy="92398"/>
    <xdr:sp macro="" textlink="">
      <xdr:nvSpPr>
        <xdr:cNvPr id="127" name="テキスト ボックス 126">
          <a:extLst>
            <a:ext uri="{FF2B5EF4-FFF2-40B4-BE49-F238E27FC236}">
              <a16:creationId xmlns:a16="http://schemas.microsoft.com/office/drawing/2014/main" id="{93132140-7F09-449C-A99B-466F2F274970}"/>
            </a:ext>
          </a:extLst>
        </xdr:cNvPr>
        <xdr:cNvSpPr txBox="1"/>
      </xdr:nvSpPr>
      <xdr:spPr>
        <a:xfrm>
          <a:off x="1581703" y="996046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128" name="テキスト ボックス 127">
          <a:extLst>
            <a:ext uri="{FF2B5EF4-FFF2-40B4-BE49-F238E27FC236}">
              <a16:creationId xmlns:a16="http://schemas.microsoft.com/office/drawing/2014/main" id="{A9B29D64-F893-42B7-83FF-3F19C1A180EE}"/>
            </a:ext>
          </a:extLst>
        </xdr:cNvPr>
        <xdr:cNvSpPr txBox="1"/>
      </xdr:nvSpPr>
      <xdr:spPr>
        <a:xfrm>
          <a:off x="1581703" y="1046269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129" name="テキスト ボックス 128">
          <a:extLst>
            <a:ext uri="{FF2B5EF4-FFF2-40B4-BE49-F238E27FC236}">
              <a16:creationId xmlns:a16="http://schemas.microsoft.com/office/drawing/2014/main" id="{30B33F93-7385-496D-9100-1957DA69777E}"/>
            </a:ext>
          </a:extLst>
        </xdr:cNvPr>
        <xdr:cNvSpPr txBox="1"/>
      </xdr:nvSpPr>
      <xdr:spPr>
        <a:xfrm>
          <a:off x="1581703" y="1307773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12</xdr:col>
      <xdr:colOff>76200</xdr:colOff>
      <xdr:row>87</xdr:row>
      <xdr:rowOff>266700</xdr:rowOff>
    </xdr:from>
    <xdr:ext cx="190500" cy="285750"/>
    <xdr:sp macro="" textlink="">
      <xdr:nvSpPr>
        <xdr:cNvPr id="130" name="Shape 19">
          <a:extLst>
            <a:ext uri="{FF2B5EF4-FFF2-40B4-BE49-F238E27FC236}">
              <a16:creationId xmlns:a16="http://schemas.microsoft.com/office/drawing/2014/main" id="{6527464A-5ADF-4A56-814C-49579C247E38}"/>
            </a:ext>
          </a:extLst>
        </xdr:cNvPr>
        <xdr:cNvSpPr/>
      </xdr:nvSpPr>
      <xdr:spPr>
        <a:xfrm>
          <a:off x="7324725" y="162972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88</xdr:row>
      <xdr:rowOff>266700</xdr:rowOff>
    </xdr:from>
    <xdr:ext cx="190500" cy="285750"/>
    <xdr:sp macro="" textlink="">
      <xdr:nvSpPr>
        <xdr:cNvPr id="131" name="Shape 19">
          <a:extLst>
            <a:ext uri="{FF2B5EF4-FFF2-40B4-BE49-F238E27FC236}">
              <a16:creationId xmlns:a16="http://schemas.microsoft.com/office/drawing/2014/main" id="{64902831-50F0-4174-85A1-BB04B627B01E}"/>
            </a:ext>
          </a:extLst>
        </xdr:cNvPr>
        <xdr:cNvSpPr/>
      </xdr:nvSpPr>
      <xdr:spPr>
        <a:xfrm>
          <a:off x="7324725" y="168116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89</xdr:row>
      <xdr:rowOff>266700</xdr:rowOff>
    </xdr:from>
    <xdr:ext cx="190500" cy="285750"/>
    <xdr:sp macro="" textlink="">
      <xdr:nvSpPr>
        <xdr:cNvPr id="132" name="Shape 19">
          <a:extLst>
            <a:ext uri="{FF2B5EF4-FFF2-40B4-BE49-F238E27FC236}">
              <a16:creationId xmlns:a16="http://schemas.microsoft.com/office/drawing/2014/main" id="{C9E6E666-1ABE-4502-92E7-76850941318F}"/>
            </a:ext>
          </a:extLst>
        </xdr:cNvPr>
        <xdr:cNvSpPr/>
      </xdr:nvSpPr>
      <xdr:spPr>
        <a:xfrm>
          <a:off x="7324725" y="173259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90</xdr:row>
      <xdr:rowOff>266700</xdr:rowOff>
    </xdr:from>
    <xdr:ext cx="190500" cy="285750"/>
    <xdr:sp macro="" textlink="">
      <xdr:nvSpPr>
        <xdr:cNvPr id="133" name="Shape 19">
          <a:extLst>
            <a:ext uri="{FF2B5EF4-FFF2-40B4-BE49-F238E27FC236}">
              <a16:creationId xmlns:a16="http://schemas.microsoft.com/office/drawing/2014/main" id="{7FD213EB-608C-42B3-B0F4-9D55D8C63151}"/>
            </a:ext>
          </a:extLst>
        </xdr:cNvPr>
        <xdr:cNvSpPr/>
      </xdr:nvSpPr>
      <xdr:spPr>
        <a:xfrm>
          <a:off x="7324725" y="178403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91</xdr:row>
      <xdr:rowOff>266700</xdr:rowOff>
    </xdr:from>
    <xdr:ext cx="190500" cy="285750"/>
    <xdr:sp macro="" textlink="">
      <xdr:nvSpPr>
        <xdr:cNvPr id="134" name="Shape 19">
          <a:extLst>
            <a:ext uri="{FF2B5EF4-FFF2-40B4-BE49-F238E27FC236}">
              <a16:creationId xmlns:a16="http://schemas.microsoft.com/office/drawing/2014/main" id="{F2BEB9D3-90B2-41AA-8143-89C5D9F38C21}"/>
            </a:ext>
          </a:extLst>
        </xdr:cNvPr>
        <xdr:cNvSpPr/>
      </xdr:nvSpPr>
      <xdr:spPr>
        <a:xfrm>
          <a:off x="732472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91</xdr:row>
      <xdr:rowOff>266700</xdr:rowOff>
    </xdr:from>
    <xdr:ext cx="190500" cy="285750"/>
    <xdr:sp macro="" textlink="">
      <xdr:nvSpPr>
        <xdr:cNvPr id="135" name="Shape 19">
          <a:extLst>
            <a:ext uri="{FF2B5EF4-FFF2-40B4-BE49-F238E27FC236}">
              <a16:creationId xmlns:a16="http://schemas.microsoft.com/office/drawing/2014/main" id="{9AC9673A-8FAD-4F8D-83CE-560B881E9D59}"/>
            </a:ext>
          </a:extLst>
        </xdr:cNvPr>
        <xdr:cNvSpPr/>
      </xdr:nvSpPr>
      <xdr:spPr>
        <a:xfrm>
          <a:off x="732472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92</xdr:row>
      <xdr:rowOff>266700</xdr:rowOff>
    </xdr:from>
    <xdr:ext cx="190500" cy="285750"/>
    <xdr:sp macro="" textlink="">
      <xdr:nvSpPr>
        <xdr:cNvPr id="136" name="Shape 19">
          <a:extLst>
            <a:ext uri="{FF2B5EF4-FFF2-40B4-BE49-F238E27FC236}">
              <a16:creationId xmlns:a16="http://schemas.microsoft.com/office/drawing/2014/main" id="{7D2DBC96-C85A-40A2-8104-F4F434F529F0}"/>
            </a:ext>
          </a:extLst>
        </xdr:cNvPr>
        <xdr:cNvSpPr/>
      </xdr:nvSpPr>
      <xdr:spPr>
        <a:xfrm>
          <a:off x="732472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92</xdr:row>
      <xdr:rowOff>266700</xdr:rowOff>
    </xdr:from>
    <xdr:ext cx="190500" cy="285750"/>
    <xdr:sp macro="" textlink="">
      <xdr:nvSpPr>
        <xdr:cNvPr id="137" name="Shape 19">
          <a:extLst>
            <a:ext uri="{FF2B5EF4-FFF2-40B4-BE49-F238E27FC236}">
              <a16:creationId xmlns:a16="http://schemas.microsoft.com/office/drawing/2014/main" id="{F7BF7973-4D17-4EAC-9065-D8CDA98C93D4}"/>
            </a:ext>
          </a:extLst>
        </xdr:cNvPr>
        <xdr:cNvSpPr/>
      </xdr:nvSpPr>
      <xdr:spPr>
        <a:xfrm>
          <a:off x="732472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94</xdr:row>
      <xdr:rowOff>266700</xdr:rowOff>
    </xdr:from>
    <xdr:ext cx="190500" cy="285750"/>
    <xdr:sp macro="" textlink="">
      <xdr:nvSpPr>
        <xdr:cNvPr id="138" name="Shape 19">
          <a:extLst>
            <a:ext uri="{FF2B5EF4-FFF2-40B4-BE49-F238E27FC236}">
              <a16:creationId xmlns:a16="http://schemas.microsoft.com/office/drawing/2014/main" id="{A60A69AA-A1E0-4BC4-B93E-E99017C2FBA2}"/>
            </a:ext>
          </a:extLst>
        </xdr:cNvPr>
        <xdr:cNvSpPr/>
      </xdr:nvSpPr>
      <xdr:spPr>
        <a:xfrm>
          <a:off x="732472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94</xdr:row>
      <xdr:rowOff>266700</xdr:rowOff>
    </xdr:from>
    <xdr:ext cx="190500" cy="285750"/>
    <xdr:sp macro="" textlink="">
      <xdr:nvSpPr>
        <xdr:cNvPr id="139" name="Shape 19">
          <a:extLst>
            <a:ext uri="{FF2B5EF4-FFF2-40B4-BE49-F238E27FC236}">
              <a16:creationId xmlns:a16="http://schemas.microsoft.com/office/drawing/2014/main" id="{73F64760-93C9-492C-827B-403E19F780BE}"/>
            </a:ext>
          </a:extLst>
        </xdr:cNvPr>
        <xdr:cNvSpPr/>
      </xdr:nvSpPr>
      <xdr:spPr>
        <a:xfrm>
          <a:off x="732472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95</xdr:row>
      <xdr:rowOff>266700</xdr:rowOff>
    </xdr:from>
    <xdr:ext cx="190500" cy="285750"/>
    <xdr:sp macro="" textlink="">
      <xdr:nvSpPr>
        <xdr:cNvPr id="140" name="Shape 19">
          <a:extLst>
            <a:ext uri="{FF2B5EF4-FFF2-40B4-BE49-F238E27FC236}">
              <a16:creationId xmlns:a16="http://schemas.microsoft.com/office/drawing/2014/main" id="{78D4A104-5A99-4A86-B16A-F3E7A0662E4C}"/>
            </a:ext>
          </a:extLst>
        </xdr:cNvPr>
        <xdr:cNvSpPr/>
      </xdr:nvSpPr>
      <xdr:spPr>
        <a:xfrm>
          <a:off x="7324725" y="204120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93</xdr:row>
      <xdr:rowOff>266700</xdr:rowOff>
    </xdr:from>
    <xdr:ext cx="190500" cy="285750"/>
    <xdr:sp macro="" textlink="">
      <xdr:nvSpPr>
        <xdr:cNvPr id="141" name="Shape 19">
          <a:extLst>
            <a:ext uri="{FF2B5EF4-FFF2-40B4-BE49-F238E27FC236}">
              <a16:creationId xmlns:a16="http://schemas.microsoft.com/office/drawing/2014/main" id="{BA9B47D8-5E18-4340-8A45-E9A50A0CC50B}"/>
            </a:ext>
          </a:extLst>
        </xdr:cNvPr>
        <xdr:cNvSpPr/>
      </xdr:nvSpPr>
      <xdr:spPr>
        <a:xfrm>
          <a:off x="732472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93</xdr:row>
      <xdr:rowOff>266700</xdr:rowOff>
    </xdr:from>
    <xdr:ext cx="190500" cy="285750"/>
    <xdr:sp macro="" textlink="">
      <xdr:nvSpPr>
        <xdr:cNvPr id="142" name="Shape 19">
          <a:extLst>
            <a:ext uri="{FF2B5EF4-FFF2-40B4-BE49-F238E27FC236}">
              <a16:creationId xmlns:a16="http://schemas.microsoft.com/office/drawing/2014/main" id="{EFE993DF-6223-4163-8565-96230C2DE6C2}"/>
            </a:ext>
          </a:extLst>
        </xdr:cNvPr>
        <xdr:cNvSpPr/>
      </xdr:nvSpPr>
      <xdr:spPr>
        <a:xfrm>
          <a:off x="732472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827484</xdr:colOff>
      <xdr:row>121</xdr:row>
      <xdr:rowOff>303696</xdr:rowOff>
    </xdr:from>
    <xdr:ext cx="349198" cy="92398"/>
    <xdr:sp macro="" textlink="">
      <xdr:nvSpPr>
        <xdr:cNvPr id="144" name="テキスト ボックス 143">
          <a:extLst>
            <a:ext uri="{FF2B5EF4-FFF2-40B4-BE49-F238E27FC236}">
              <a16:creationId xmlns:a16="http://schemas.microsoft.com/office/drawing/2014/main" id="{D69833DC-9CD9-491A-A1A8-578717D183FA}"/>
            </a:ext>
          </a:extLst>
        </xdr:cNvPr>
        <xdr:cNvSpPr txBox="1"/>
      </xdr:nvSpPr>
      <xdr:spPr>
        <a:xfrm rot="2667683">
          <a:off x="1000666" y="3158466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119</xdr:row>
      <xdr:rowOff>400326</xdr:rowOff>
    </xdr:from>
    <xdr:ext cx="349198" cy="1504674"/>
    <xdr:sp macro="" textlink="">
      <xdr:nvSpPr>
        <xdr:cNvPr id="145" name="テキスト ボックス 144">
          <a:extLst>
            <a:ext uri="{FF2B5EF4-FFF2-40B4-BE49-F238E27FC236}">
              <a16:creationId xmlns:a16="http://schemas.microsoft.com/office/drawing/2014/main" id="{1CC36482-561D-4B6F-B895-B3F254F501FC}"/>
            </a:ext>
          </a:extLst>
        </xdr:cNvPr>
        <xdr:cNvSpPr txBox="1"/>
      </xdr:nvSpPr>
      <xdr:spPr>
        <a:xfrm>
          <a:off x="348549" y="31096803"/>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122</xdr:row>
      <xdr:rowOff>0</xdr:rowOff>
    </xdr:from>
    <xdr:ext cx="349198" cy="92398"/>
    <xdr:sp macro="" textlink="">
      <xdr:nvSpPr>
        <xdr:cNvPr id="146" name="テキスト ボックス 145">
          <a:extLst>
            <a:ext uri="{FF2B5EF4-FFF2-40B4-BE49-F238E27FC236}">
              <a16:creationId xmlns:a16="http://schemas.microsoft.com/office/drawing/2014/main" id="{2252B489-2FEE-41C1-A43C-E4D4E4CC3DB1}"/>
            </a:ext>
          </a:extLst>
        </xdr:cNvPr>
        <xdr:cNvSpPr txBox="1"/>
      </xdr:nvSpPr>
      <xdr:spPr>
        <a:xfrm>
          <a:off x="1341696" y="3177886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122</xdr:row>
      <xdr:rowOff>262283</xdr:rowOff>
    </xdr:from>
    <xdr:ext cx="349198" cy="92398"/>
    <xdr:sp macro="" textlink="">
      <xdr:nvSpPr>
        <xdr:cNvPr id="147" name="テキスト ボックス 146">
          <a:extLst>
            <a:ext uri="{FF2B5EF4-FFF2-40B4-BE49-F238E27FC236}">
              <a16:creationId xmlns:a16="http://schemas.microsoft.com/office/drawing/2014/main" id="{EA242852-314B-4862-A5AE-EB7AEAA6C892}"/>
            </a:ext>
          </a:extLst>
        </xdr:cNvPr>
        <xdr:cNvSpPr txBox="1"/>
      </xdr:nvSpPr>
      <xdr:spPr>
        <a:xfrm>
          <a:off x="1819828" y="3204114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148" name="テキスト ボックス 147">
          <a:extLst>
            <a:ext uri="{FF2B5EF4-FFF2-40B4-BE49-F238E27FC236}">
              <a16:creationId xmlns:a16="http://schemas.microsoft.com/office/drawing/2014/main" id="{BC4DBF4C-A564-477F-BD5B-3696111ABD1D}"/>
            </a:ext>
          </a:extLst>
        </xdr:cNvPr>
        <xdr:cNvSpPr txBox="1"/>
      </xdr:nvSpPr>
      <xdr:spPr>
        <a:xfrm>
          <a:off x="1819828" y="3253904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149" name="テキスト ボックス 148">
          <a:extLst>
            <a:ext uri="{FF2B5EF4-FFF2-40B4-BE49-F238E27FC236}">
              <a16:creationId xmlns:a16="http://schemas.microsoft.com/office/drawing/2014/main" id="{6ED39003-F4A3-4C28-9531-7B2CC66F4D88}"/>
            </a:ext>
          </a:extLst>
        </xdr:cNvPr>
        <xdr:cNvSpPr txBox="1"/>
      </xdr:nvSpPr>
      <xdr:spPr>
        <a:xfrm>
          <a:off x="1819828" y="3511512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12</xdr:col>
      <xdr:colOff>76200</xdr:colOff>
      <xdr:row>136</xdr:row>
      <xdr:rowOff>266700</xdr:rowOff>
    </xdr:from>
    <xdr:ext cx="190500" cy="285750"/>
    <xdr:sp macro="" textlink="">
      <xdr:nvSpPr>
        <xdr:cNvPr id="150" name="Shape 19">
          <a:extLst>
            <a:ext uri="{FF2B5EF4-FFF2-40B4-BE49-F238E27FC236}">
              <a16:creationId xmlns:a16="http://schemas.microsoft.com/office/drawing/2014/main" id="{642E426B-FC6A-4AF1-AF36-ACC5949C389B}"/>
            </a:ext>
          </a:extLst>
        </xdr:cNvPr>
        <xdr:cNvSpPr/>
      </xdr:nvSpPr>
      <xdr:spPr>
        <a:xfrm>
          <a:off x="7371484" y="3832340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137</xdr:row>
      <xdr:rowOff>266700</xdr:rowOff>
    </xdr:from>
    <xdr:ext cx="190500" cy="285750"/>
    <xdr:sp macro="" textlink="">
      <xdr:nvSpPr>
        <xdr:cNvPr id="151" name="Shape 19">
          <a:extLst>
            <a:ext uri="{FF2B5EF4-FFF2-40B4-BE49-F238E27FC236}">
              <a16:creationId xmlns:a16="http://schemas.microsoft.com/office/drawing/2014/main" id="{93FBF4D5-E865-4E72-9944-932D32722D5A}"/>
            </a:ext>
          </a:extLst>
        </xdr:cNvPr>
        <xdr:cNvSpPr/>
      </xdr:nvSpPr>
      <xdr:spPr>
        <a:xfrm>
          <a:off x="7371484" y="388429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138</xdr:row>
      <xdr:rowOff>266700</xdr:rowOff>
    </xdr:from>
    <xdr:ext cx="190500" cy="285750"/>
    <xdr:sp macro="" textlink="">
      <xdr:nvSpPr>
        <xdr:cNvPr id="152" name="Shape 19">
          <a:extLst>
            <a:ext uri="{FF2B5EF4-FFF2-40B4-BE49-F238E27FC236}">
              <a16:creationId xmlns:a16="http://schemas.microsoft.com/office/drawing/2014/main" id="{B9BE0312-1402-4505-8240-0037D265D088}"/>
            </a:ext>
          </a:extLst>
        </xdr:cNvPr>
        <xdr:cNvSpPr/>
      </xdr:nvSpPr>
      <xdr:spPr>
        <a:xfrm>
          <a:off x="7371484" y="3936249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139</xdr:row>
      <xdr:rowOff>266700</xdr:rowOff>
    </xdr:from>
    <xdr:ext cx="190500" cy="285750"/>
    <xdr:sp macro="" textlink="">
      <xdr:nvSpPr>
        <xdr:cNvPr id="153" name="Shape 19">
          <a:extLst>
            <a:ext uri="{FF2B5EF4-FFF2-40B4-BE49-F238E27FC236}">
              <a16:creationId xmlns:a16="http://schemas.microsoft.com/office/drawing/2014/main" id="{EF5C7D06-B0E9-4526-8AD0-FD8AB3128965}"/>
            </a:ext>
          </a:extLst>
        </xdr:cNvPr>
        <xdr:cNvSpPr/>
      </xdr:nvSpPr>
      <xdr:spPr>
        <a:xfrm>
          <a:off x="7371484" y="3988204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140</xdr:row>
      <xdr:rowOff>266700</xdr:rowOff>
    </xdr:from>
    <xdr:ext cx="190500" cy="285750"/>
    <xdr:sp macro="" textlink="">
      <xdr:nvSpPr>
        <xdr:cNvPr id="154" name="Shape 19">
          <a:extLst>
            <a:ext uri="{FF2B5EF4-FFF2-40B4-BE49-F238E27FC236}">
              <a16:creationId xmlns:a16="http://schemas.microsoft.com/office/drawing/2014/main" id="{722E131F-34BD-4B55-867A-C6739994C7D7}"/>
            </a:ext>
          </a:extLst>
        </xdr:cNvPr>
        <xdr:cNvSpPr/>
      </xdr:nvSpPr>
      <xdr:spPr>
        <a:xfrm>
          <a:off x="7371484" y="404015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140</xdr:row>
      <xdr:rowOff>266700</xdr:rowOff>
    </xdr:from>
    <xdr:ext cx="190500" cy="285750"/>
    <xdr:sp macro="" textlink="">
      <xdr:nvSpPr>
        <xdr:cNvPr id="155" name="Shape 19">
          <a:extLst>
            <a:ext uri="{FF2B5EF4-FFF2-40B4-BE49-F238E27FC236}">
              <a16:creationId xmlns:a16="http://schemas.microsoft.com/office/drawing/2014/main" id="{7B0F01C3-83EC-4E2B-90C8-11756A054BAF}"/>
            </a:ext>
          </a:extLst>
        </xdr:cNvPr>
        <xdr:cNvSpPr/>
      </xdr:nvSpPr>
      <xdr:spPr>
        <a:xfrm>
          <a:off x="7371484" y="404015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141</xdr:row>
      <xdr:rowOff>266700</xdr:rowOff>
    </xdr:from>
    <xdr:ext cx="190500" cy="285750"/>
    <xdr:sp macro="" textlink="">
      <xdr:nvSpPr>
        <xdr:cNvPr id="156" name="Shape 19">
          <a:extLst>
            <a:ext uri="{FF2B5EF4-FFF2-40B4-BE49-F238E27FC236}">
              <a16:creationId xmlns:a16="http://schemas.microsoft.com/office/drawing/2014/main" id="{2D31FE75-9EB8-4DE0-8096-CCA521502A5F}"/>
            </a:ext>
          </a:extLst>
        </xdr:cNvPr>
        <xdr:cNvSpPr/>
      </xdr:nvSpPr>
      <xdr:spPr>
        <a:xfrm>
          <a:off x="7371484" y="40921132"/>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141</xdr:row>
      <xdr:rowOff>266700</xdr:rowOff>
    </xdr:from>
    <xdr:ext cx="190500" cy="285750"/>
    <xdr:sp macro="" textlink="">
      <xdr:nvSpPr>
        <xdr:cNvPr id="157" name="Shape 19">
          <a:extLst>
            <a:ext uri="{FF2B5EF4-FFF2-40B4-BE49-F238E27FC236}">
              <a16:creationId xmlns:a16="http://schemas.microsoft.com/office/drawing/2014/main" id="{725D1CEC-7678-4F73-8A74-76C5197E373C}"/>
            </a:ext>
          </a:extLst>
        </xdr:cNvPr>
        <xdr:cNvSpPr/>
      </xdr:nvSpPr>
      <xdr:spPr>
        <a:xfrm>
          <a:off x="7371484" y="40921132"/>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143</xdr:row>
      <xdr:rowOff>266700</xdr:rowOff>
    </xdr:from>
    <xdr:ext cx="190500" cy="285750"/>
    <xdr:sp macro="" textlink="">
      <xdr:nvSpPr>
        <xdr:cNvPr id="158" name="Shape 19">
          <a:extLst>
            <a:ext uri="{FF2B5EF4-FFF2-40B4-BE49-F238E27FC236}">
              <a16:creationId xmlns:a16="http://schemas.microsoft.com/office/drawing/2014/main" id="{405D7E88-A4BF-435D-8FC0-FD2F56AF209A}"/>
            </a:ext>
          </a:extLst>
        </xdr:cNvPr>
        <xdr:cNvSpPr/>
      </xdr:nvSpPr>
      <xdr:spPr>
        <a:xfrm>
          <a:off x="7371484" y="4196022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143</xdr:row>
      <xdr:rowOff>266700</xdr:rowOff>
    </xdr:from>
    <xdr:ext cx="190500" cy="285750"/>
    <xdr:sp macro="" textlink="">
      <xdr:nvSpPr>
        <xdr:cNvPr id="159" name="Shape 19">
          <a:extLst>
            <a:ext uri="{FF2B5EF4-FFF2-40B4-BE49-F238E27FC236}">
              <a16:creationId xmlns:a16="http://schemas.microsoft.com/office/drawing/2014/main" id="{618E1C70-2A3E-4044-8C8D-DAFB0185E80F}"/>
            </a:ext>
          </a:extLst>
        </xdr:cNvPr>
        <xdr:cNvSpPr/>
      </xdr:nvSpPr>
      <xdr:spPr>
        <a:xfrm>
          <a:off x="7371484" y="4196022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144</xdr:row>
      <xdr:rowOff>266700</xdr:rowOff>
    </xdr:from>
    <xdr:ext cx="190500" cy="285750"/>
    <xdr:sp macro="" textlink="">
      <xdr:nvSpPr>
        <xdr:cNvPr id="160" name="Shape 19">
          <a:extLst>
            <a:ext uri="{FF2B5EF4-FFF2-40B4-BE49-F238E27FC236}">
              <a16:creationId xmlns:a16="http://schemas.microsoft.com/office/drawing/2014/main" id="{1D555AD6-75A4-4CEF-9EBC-1B3AF33664E8}"/>
            </a:ext>
          </a:extLst>
        </xdr:cNvPr>
        <xdr:cNvSpPr/>
      </xdr:nvSpPr>
      <xdr:spPr>
        <a:xfrm>
          <a:off x="7371484" y="42479768"/>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142</xdr:row>
      <xdr:rowOff>266700</xdr:rowOff>
    </xdr:from>
    <xdr:ext cx="190500" cy="285750"/>
    <xdr:sp macro="" textlink="">
      <xdr:nvSpPr>
        <xdr:cNvPr id="161" name="Shape 19">
          <a:extLst>
            <a:ext uri="{FF2B5EF4-FFF2-40B4-BE49-F238E27FC236}">
              <a16:creationId xmlns:a16="http://schemas.microsoft.com/office/drawing/2014/main" id="{52DDF8A6-952C-42F3-BC36-2478CE19CC28}"/>
            </a:ext>
          </a:extLst>
        </xdr:cNvPr>
        <xdr:cNvSpPr/>
      </xdr:nvSpPr>
      <xdr:spPr>
        <a:xfrm>
          <a:off x="7371484" y="4144067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142</xdr:row>
      <xdr:rowOff>266700</xdr:rowOff>
    </xdr:from>
    <xdr:ext cx="190500" cy="285750"/>
    <xdr:sp macro="" textlink="">
      <xdr:nvSpPr>
        <xdr:cNvPr id="162" name="Shape 19">
          <a:extLst>
            <a:ext uri="{FF2B5EF4-FFF2-40B4-BE49-F238E27FC236}">
              <a16:creationId xmlns:a16="http://schemas.microsoft.com/office/drawing/2014/main" id="{2C06DB06-C670-40B3-8C6F-0EEE9DF682F6}"/>
            </a:ext>
          </a:extLst>
        </xdr:cNvPr>
        <xdr:cNvSpPr/>
      </xdr:nvSpPr>
      <xdr:spPr>
        <a:xfrm>
          <a:off x="7371484" y="4144067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45" name="Shape 19">
          <a:extLst>
            <a:ext uri="{FF2B5EF4-FFF2-40B4-BE49-F238E27FC236}">
              <a16:creationId xmlns:a16="http://schemas.microsoft.com/office/drawing/2014/main" id="{F02E85E6-C32C-439D-BFE8-0B25E5331CA9}"/>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46" name="Shape 19">
          <a:extLst>
            <a:ext uri="{FF2B5EF4-FFF2-40B4-BE49-F238E27FC236}">
              <a16:creationId xmlns:a16="http://schemas.microsoft.com/office/drawing/2014/main" id="{7556C889-105F-49A6-A1FD-C6C0008A9F68}"/>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7" name="Shape 19">
          <a:extLst>
            <a:ext uri="{FF2B5EF4-FFF2-40B4-BE49-F238E27FC236}">
              <a16:creationId xmlns:a16="http://schemas.microsoft.com/office/drawing/2014/main" id="{09E3F939-2175-42EC-BB6D-0195A9BB00B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8" name="Shape 19">
          <a:extLst>
            <a:ext uri="{FF2B5EF4-FFF2-40B4-BE49-F238E27FC236}">
              <a16:creationId xmlns:a16="http://schemas.microsoft.com/office/drawing/2014/main" id="{BD0B1D24-473F-4EF5-8725-F2429C946587}"/>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9" name="Shape 19">
          <a:extLst>
            <a:ext uri="{FF2B5EF4-FFF2-40B4-BE49-F238E27FC236}">
              <a16:creationId xmlns:a16="http://schemas.microsoft.com/office/drawing/2014/main" id="{5D185596-0F86-45A9-8BA0-1699DF2C6F78}"/>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0" name="Shape 19">
          <a:extLst>
            <a:ext uri="{FF2B5EF4-FFF2-40B4-BE49-F238E27FC236}">
              <a16:creationId xmlns:a16="http://schemas.microsoft.com/office/drawing/2014/main" id="{29938B3B-546A-4C01-BD77-6907B8267C3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51" name="Shape 19">
          <a:extLst>
            <a:ext uri="{FF2B5EF4-FFF2-40B4-BE49-F238E27FC236}">
              <a16:creationId xmlns:a16="http://schemas.microsoft.com/office/drawing/2014/main" id="{55E90C36-2A31-44CB-8A2B-A3809E3C8612}"/>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52" name="Shape 19">
          <a:extLst>
            <a:ext uri="{FF2B5EF4-FFF2-40B4-BE49-F238E27FC236}">
              <a16:creationId xmlns:a16="http://schemas.microsoft.com/office/drawing/2014/main" id="{B06CE9F0-7FF8-402C-A083-F3991D0C5CB1}"/>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53" name="Shape 19">
          <a:extLst>
            <a:ext uri="{FF2B5EF4-FFF2-40B4-BE49-F238E27FC236}">
              <a16:creationId xmlns:a16="http://schemas.microsoft.com/office/drawing/2014/main" id="{7E230F42-881D-45A6-BF34-ABB367D4D359}"/>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54" name="Shape 19">
          <a:extLst>
            <a:ext uri="{FF2B5EF4-FFF2-40B4-BE49-F238E27FC236}">
              <a16:creationId xmlns:a16="http://schemas.microsoft.com/office/drawing/2014/main" id="{86463E99-2DC6-4012-80F0-4C29FD3C66B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55" name="Shape 19">
          <a:extLst>
            <a:ext uri="{FF2B5EF4-FFF2-40B4-BE49-F238E27FC236}">
              <a16:creationId xmlns:a16="http://schemas.microsoft.com/office/drawing/2014/main" id="{7C1759B2-A4BD-40AF-9891-97D469A632F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6" name="Shape 19">
          <a:extLst>
            <a:ext uri="{FF2B5EF4-FFF2-40B4-BE49-F238E27FC236}">
              <a16:creationId xmlns:a16="http://schemas.microsoft.com/office/drawing/2014/main" id="{C0559896-F7F6-4BF5-82FB-5A05B9D6456E}"/>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7" name="Shape 19">
          <a:extLst>
            <a:ext uri="{FF2B5EF4-FFF2-40B4-BE49-F238E27FC236}">
              <a16:creationId xmlns:a16="http://schemas.microsoft.com/office/drawing/2014/main" id="{A6100DB1-08AD-4166-B5B6-216AA1391C9A}"/>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8" name="Shape 19">
          <a:extLst>
            <a:ext uri="{FF2B5EF4-FFF2-40B4-BE49-F238E27FC236}">
              <a16:creationId xmlns:a16="http://schemas.microsoft.com/office/drawing/2014/main" id="{0AEB4F77-C87B-4A0D-91BC-1A7FA74719FB}"/>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9" name="Shape 19">
          <a:extLst>
            <a:ext uri="{FF2B5EF4-FFF2-40B4-BE49-F238E27FC236}">
              <a16:creationId xmlns:a16="http://schemas.microsoft.com/office/drawing/2014/main" id="{E4BDDA44-0D62-4418-B0FF-C1ECCD309B0B}"/>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60" name="Shape 19">
          <a:extLst>
            <a:ext uri="{FF2B5EF4-FFF2-40B4-BE49-F238E27FC236}">
              <a16:creationId xmlns:a16="http://schemas.microsoft.com/office/drawing/2014/main" id="{1C064729-5949-44E6-AF17-D1C8A7058487}"/>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61" name="Shape 19">
          <a:extLst>
            <a:ext uri="{FF2B5EF4-FFF2-40B4-BE49-F238E27FC236}">
              <a16:creationId xmlns:a16="http://schemas.microsoft.com/office/drawing/2014/main" id="{72B8B509-A0E7-45AA-9C30-47E7380C0B08}"/>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62" name="Shape 19">
          <a:extLst>
            <a:ext uri="{FF2B5EF4-FFF2-40B4-BE49-F238E27FC236}">
              <a16:creationId xmlns:a16="http://schemas.microsoft.com/office/drawing/2014/main" id="{34BB702E-0516-4961-8B88-0DDD5C0E28B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63" name="Shape 19">
          <a:extLst>
            <a:ext uri="{FF2B5EF4-FFF2-40B4-BE49-F238E27FC236}">
              <a16:creationId xmlns:a16="http://schemas.microsoft.com/office/drawing/2014/main" id="{5445A393-62B7-4562-94E1-53D615E3F33C}"/>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96" name="Shape 19">
          <a:extLst>
            <a:ext uri="{FF2B5EF4-FFF2-40B4-BE49-F238E27FC236}">
              <a16:creationId xmlns:a16="http://schemas.microsoft.com/office/drawing/2014/main" id="{3EA99C10-58B1-4157-B4D7-69104E71A97B}"/>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97" name="Shape 19">
          <a:extLst>
            <a:ext uri="{FF2B5EF4-FFF2-40B4-BE49-F238E27FC236}">
              <a16:creationId xmlns:a16="http://schemas.microsoft.com/office/drawing/2014/main" id="{F1B0B648-8846-4A5D-943B-1A2E5063AAB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98" name="Shape 19">
          <a:extLst>
            <a:ext uri="{FF2B5EF4-FFF2-40B4-BE49-F238E27FC236}">
              <a16:creationId xmlns:a16="http://schemas.microsoft.com/office/drawing/2014/main" id="{515E0157-5FEB-4422-A1E4-75768676E32D}"/>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99" name="Shape 19">
          <a:extLst>
            <a:ext uri="{FF2B5EF4-FFF2-40B4-BE49-F238E27FC236}">
              <a16:creationId xmlns:a16="http://schemas.microsoft.com/office/drawing/2014/main" id="{FBFC023B-E14D-4571-9284-0E8BC6E7FB1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100" name="Shape 19">
          <a:extLst>
            <a:ext uri="{FF2B5EF4-FFF2-40B4-BE49-F238E27FC236}">
              <a16:creationId xmlns:a16="http://schemas.microsoft.com/office/drawing/2014/main" id="{ABE25123-6E68-4559-A4FB-3993DB3EC48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01" name="Shape 19">
          <a:extLst>
            <a:ext uri="{FF2B5EF4-FFF2-40B4-BE49-F238E27FC236}">
              <a16:creationId xmlns:a16="http://schemas.microsoft.com/office/drawing/2014/main" id="{8D5981B2-5C3A-495F-A5B4-2C3F41208E8E}"/>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02" name="Shape 19">
          <a:extLst>
            <a:ext uri="{FF2B5EF4-FFF2-40B4-BE49-F238E27FC236}">
              <a16:creationId xmlns:a16="http://schemas.microsoft.com/office/drawing/2014/main" id="{DE05107D-BEDE-487D-A5CE-C4CA1F1FBDAF}"/>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03" name="Shape 19">
          <a:extLst>
            <a:ext uri="{FF2B5EF4-FFF2-40B4-BE49-F238E27FC236}">
              <a16:creationId xmlns:a16="http://schemas.microsoft.com/office/drawing/2014/main" id="{394D94D8-EB2C-44D4-8D92-6150781988EE}"/>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04" name="Shape 19">
          <a:extLst>
            <a:ext uri="{FF2B5EF4-FFF2-40B4-BE49-F238E27FC236}">
              <a16:creationId xmlns:a16="http://schemas.microsoft.com/office/drawing/2014/main" id="{8202E867-3BE2-4F3F-8EBD-2E8F4D6F4EB7}"/>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05" name="Shape 19">
          <a:extLst>
            <a:ext uri="{FF2B5EF4-FFF2-40B4-BE49-F238E27FC236}">
              <a16:creationId xmlns:a16="http://schemas.microsoft.com/office/drawing/2014/main" id="{A5A1CC8C-D01D-43FB-B034-5C4D541A34C9}"/>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06" name="Shape 19">
          <a:extLst>
            <a:ext uri="{FF2B5EF4-FFF2-40B4-BE49-F238E27FC236}">
              <a16:creationId xmlns:a16="http://schemas.microsoft.com/office/drawing/2014/main" id="{2B0C0983-E5AA-434C-9A20-26DC86A99809}"/>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07" name="Shape 19">
          <a:extLst>
            <a:ext uri="{FF2B5EF4-FFF2-40B4-BE49-F238E27FC236}">
              <a16:creationId xmlns:a16="http://schemas.microsoft.com/office/drawing/2014/main" id="{E0201643-1C84-4DA2-BA8F-4134BC9C624F}"/>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08" name="Shape 19">
          <a:extLst>
            <a:ext uri="{FF2B5EF4-FFF2-40B4-BE49-F238E27FC236}">
              <a16:creationId xmlns:a16="http://schemas.microsoft.com/office/drawing/2014/main" id="{6A5D08D0-1AC7-4EDC-9076-7FFB271FD7CC}"/>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38</xdr:row>
      <xdr:rowOff>266700</xdr:rowOff>
    </xdr:from>
    <xdr:ext cx="190500" cy="285750"/>
    <xdr:sp macro="" textlink="">
      <xdr:nvSpPr>
        <xdr:cNvPr id="109" name="Shape 19">
          <a:extLst>
            <a:ext uri="{FF2B5EF4-FFF2-40B4-BE49-F238E27FC236}">
              <a16:creationId xmlns:a16="http://schemas.microsoft.com/office/drawing/2014/main" id="{7D9649C8-8F2C-45DC-A593-91D1398BD5C3}"/>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38</xdr:row>
      <xdr:rowOff>266700</xdr:rowOff>
    </xdr:from>
    <xdr:ext cx="190500" cy="285750"/>
    <xdr:sp macro="" textlink="">
      <xdr:nvSpPr>
        <xdr:cNvPr id="110" name="Shape 19">
          <a:extLst>
            <a:ext uri="{FF2B5EF4-FFF2-40B4-BE49-F238E27FC236}">
              <a16:creationId xmlns:a16="http://schemas.microsoft.com/office/drawing/2014/main" id="{7809E77E-35E1-430E-8BEB-788EA4388A0A}"/>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1" name="Shape 19">
          <a:extLst>
            <a:ext uri="{FF2B5EF4-FFF2-40B4-BE49-F238E27FC236}">
              <a16:creationId xmlns:a16="http://schemas.microsoft.com/office/drawing/2014/main" id="{7FE89CC3-E38C-4C05-8E78-4EFEC88AE31D}"/>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2" name="Shape 19">
          <a:extLst>
            <a:ext uri="{FF2B5EF4-FFF2-40B4-BE49-F238E27FC236}">
              <a16:creationId xmlns:a16="http://schemas.microsoft.com/office/drawing/2014/main" id="{CEE0CA59-AEA6-4187-9475-75E21ED6E2F4}"/>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3" name="Shape 19">
          <a:extLst>
            <a:ext uri="{FF2B5EF4-FFF2-40B4-BE49-F238E27FC236}">
              <a16:creationId xmlns:a16="http://schemas.microsoft.com/office/drawing/2014/main" id="{517163EF-FDA4-4775-B1C2-CDE63538FA1E}"/>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4" name="Shape 19">
          <a:extLst>
            <a:ext uri="{FF2B5EF4-FFF2-40B4-BE49-F238E27FC236}">
              <a16:creationId xmlns:a16="http://schemas.microsoft.com/office/drawing/2014/main" id="{7CCEBEBF-919B-45BC-BAAA-F7B4FAEED1BD}"/>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15" name="Shape 19">
          <a:extLst>
            <a:ext uri="{FF2B5EF4-FFF2-40B4-BE49-F238E27FC236}">
              <a16:creationId xmlns:a16="http://schemas.microsoft.com/office/drawing/2014/main" id="{E9BC34FD-C2F9-4CEC-AB20-1754AEB83474}"/>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16" name="Shape 19">
          <a:extLst>
            <a:ext uri="{FF2B5EF4-FFF2-40B4-BE49-F238E27FC236}">
              <a16:creationId xmlns:a16="http://schemas.microsoft.com/office/drawing/2014/main" id="{F9182D20-766E-43AB-B8D0-A3EBC43904BA}"/>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7" name="Shape 19">
          <a:extLst>
            <a:ext uri="{FF2B5EF4-FFF2-40B4-BE49-F238E27FC236}">
              <a16:creationId xmlns:a16="http://schemas.microsoft.com/office/drawing/2014/main" id="{FEC579B3-231F-4F45-BFF5-B9EF29BB8647}"/>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18" name="Shape 19">
          <a:extLst>
            <a:ext uri="{FF2B5EF4-FFF2-40B4-BE49-F238E27FC236}">
              <a16:creationId xmlns:a16="http://schemas.microsoft.com/office/drawing/2014/main" id="{0C0F27DF-E787-44DE-99BA-89B79A28F7EB}"/>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9" name="Shape 19">
          <a:extLst>
            <a:ext uri="{FF2B5EF4-FFF2-40B4-BE49-F238E27FC236}">
              <a16:creationId xmlns:a16="http://schemas.microsoft.com/office/drawing/2014/main" id="{5C0032B7-6C2B-4317-91B2-5E95E1B566BE}"/>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20" name="Shape 19">
          <a:extLst>
            <a:ext uri="{FF2B5EF4-FFF2-40B4-BE49-F238E27FC236}">
              <a16:creationId xmlns:a16="http://schemas.microsoft.com/office/drawing/2014/main" id="{8BA2F703-E29E-4C71-8BDC-8281607FE89D}"/>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21" name="Shape 19">
          <a:extLst>
            <a:ext uri="{FF2B5EF4-FFF2-40B4-BE49-F238E27FC236}">
              <a16:creationId xmlns:a16="http://schemas.microsoft.com/office/drawing/2014/main" id="{A401E392-D41D-4174-8BD2-1A13961485C1}"/>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22" name="Shape 19">
          <a:extLst>
            <a:ext uri="{FF2B5EF4-FFF2-40B4-BE49-F238E27FC236}">
              <a16:creationId xmlns:a16="http://schemas.microsoft.com/office/drawing/2014/main" id="{C1D77920-F017-41F3-A15D-7CB1AA9B72C4}"/>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23" name="Shape 19">
          <a:extLst>
            <a:ext uri="{FF2B5EF4-FFF2-40B4-BE49-F238E27FC236}">
              <a16:creationId xmlns:a16="http://schemas.microsoft.com/office/drawing/2014/main" id="{C95BBEEC-80C9-498E-96BB-BEE98D6DE91E}"/>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64" name="Shape 19">
          <a:extLst>
            <a:ext uri="{FF2B5EF4-FFF2-40B4-BE49-F238E27FC236}">
              <a16:creationId xmlns:a16="http://schemas.microsoft.com/office/drawing/2014/main" id="{3710266E-DA0F-44D7-850E-B85A6A909AD1}"/>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65" name="Shape 19">
          <a:extLst>
            <a:ext uri="{FF2B5EF4-FFF2-40B4-BE49-F238E27FC236}">
              <a16:creationId xmlns:a16="http://schemas.microsoft.com/office/drawing/2014/main" id="{1D69C23A-4E60-4F6A-AB89-EC41BA6C101D}"/>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66" name="Shape 19">
          <a:extLst>
            <a:ext uri="{FF2B5EF4-FFF2-40B4-BE49-F238E27FC236}">
              <a16:creationId xmlns:a16="http://schemas.microsoft.com/office/drawing/2014/main" id="{9059AC05-3662-4399-A7A3-12D3B3CD1A4D}"/>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67" name="Shape 19">
          <a:extLst>
            <a:ext uri="{FF2B5EF4-FFF2-40B4-BE49-F238E27FC236}">
              <a16:creationId xmlns:a16="http://schemas.microsoft.com/office/drawing/2014/main" id="{D498A030-4155-424F-8D90-C330B6E8D758}"/>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68" name="Shape 19">
          <a:extLst>
            <a:ext uri="{FF2B5EF4-FFF2-40B4-BE49-F238E27FC236}">
              <a16:creationId xmlns:a16="http://schemas.microsoft.com/office/drawing/2014/main" id="{49358ED2-B519-4C2E-A7B2-59D6A5364F96}"/>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69" name="Shape 19">
          <a:extLst>
            <a:ext uri="{FF2B5EF4-FFF2-40B4-BE49-F238E27FC236}">
              <a16:creationId xmlns:a16="http://schemas.microsoft.com/office/drawing/2014/main" id="{E06060CB-644F-4DFD-A309-E1D07D97E0C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0" name="Shape 19">
          <a:extLst>
            <a:ext uri="{FF2B5EF4-FFF2-40B4-BE49-F238E27FC236}">
              <a16:creationId xmlns:a16="http://schemas.microsoft.com/office/drawing/2014/main" id="{CF358975-61B3-4DC4-AAD1-F71268A63EC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71" name="Shape 19">
          <a:extLst>
            <a:ext uri="{FF2B5EF4-FFF2-40B4-BE49-F238E27FC236}">
              <a16:creationId xmlns:a16="http://schemas.microsoft.com/office/drawing/2014/main" id="{1A2BA578-9346-427C-974A-77D35DEDCE75}"/>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2" name="Shape 19">
          <a:extLst>
            <a:ext uri="{FF2B5EF4-FFF2-40B4-BE49-F238E27FC236}">
              <a16:creationId xmlns:a16="http://schemas.microsoft.com/office/drawing/2014/main" id="{DA9F6907-A441-4F2A-A916-F6DAC44A2228}"/>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3" name="Shape 19">
          <a:extLst>
            <a:ext uri="{FF2B5EF4-FFF2-40B4-BE49-F238E27FC236}">
              <a16:creationId xmlns:a16="http://schemas.microsoft.com/office/drawing/2014/main" id="{D91B7F22-D914-4E67-AF5D-D5F8F91A8575}"/>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4" name="Shape 19">
          <a:extLst>
            <a:ext uri="{FF2B5EF4-FFF2-40B4-BE49-F238E27FC236}">
              <a16:creationId xmlns:a16="http://schemas.microsoft.com/office/drawing/2014/main" id="{5B2E0CEE-4A49-4801-A9B9-98AD7458D27E}"/>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5" name="Shape 19">
          <a:extLst>
            <a:ext uri="{FF2B5EF4-FFF2-40B4-BE49-F238E27FC236}">
              <a16:creationId xmlns:a16="http://schemas.microsoft.com/office/drawing/2014/main" id="{C3477D69-4760-4CFD-A8D8-0F025DA3FEF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76" name="Shape 19">
          <a:extLst>
            <a:ext uri="{FF2B5EF4-FFF2-40B4-BE49-F238E27FC236}">
              <a16:creationId xmlns:a16="http://schemas.microsoft.com/office/drawing/2014/main" id="{DFED632A-8572-4F13-9FEA-972092387DC9}"/>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7" name="Shape 19">
          <a:extLst>
            <a:ext uri="{FF2B5EF4-FFF2-40B4-BE49-F238E27FC236}">
              <a16:creationId xmlns:a16="http://schemas.microsoft.com/office/drawing/2014/main" id="{5DAF0432-AD41-49CB-AF88-7C6B2F59DB99}"/>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8" name="Shape 19">
          <a:extLst>
            <a:ext uri="{FF2B5EF4-FFF2-40B4-BE49-F238E27FC236}">
              <a16:creationId xmlns:a16="http://schemas.microsoft.com/office/drawing/2014/main" id="{1180B3FC-384C-45D4-A79F-D6B86E2EF06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79" name="Shape 19">
          <a:extLst>
            <a:ext uri="{FF2B5EF4-FFF2-40B4-BE49-F238E27FC236}">
              <a16:creationId xmlns:a16="http://schemas.microsoft.com/office/drawing/2014/main" id="{368DE16F-16C2-4015-BA54-BF471869C0A0}"/>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0" name="Shape 19">
          <a:extLst>
            <a:ext uri="{FF2B5EF4-FFF2-40B4-BE49-F238E27FC236}">
              <a16:creationId xmlns:a16="http://schemas.microsoft.com/office/drawing/2014/main" id="{AC05D8D7-E450-42DE-868E-0623116F4BFF}"/>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1" name="Shape 19">
          <a:extLst>
            <a:ext uri="{FF2B5EF4-FFF2-40B4-BE49-F238E27FC236}">
              <a16:creationId xmlns:a16="http://schemas.microsoft.com/office/drawing/2014/main" id="{7D706516-B61C-4EB6-B15B-2BC10DD75C7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2" name="Shape 19">
          <a:extLst>
            <a:ext uri="{FF2B5EF4-FFF2-40B4-BE49-F238E27FC236}">
              <a16:creationId xmlns:a16="http://schemas.microsoft.com/office/drawing/2014/main" id="{54F420BA-88A8-4B90-92A5-E2DBC952034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3" name="Shape 19">
          <a:extLst>
            <a:ext uri="{FF2B5EF4-FFF2-40B4-BE49-F238E27FC236}">
              <a16:creationId xmlns:a16="http://schemas.microsoft.com/office/drawing/2014/main" id="{55508CC3-0488-4C3D-B4B4-72571E4B5597}"/>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4" name="Shape 19">
          <a:extLst>
            <a:ext uri="{FF2B5EF4-FFF2-40B4-BE49-F238E27FC236}">
              <a16:creationId xmlns:a16="http://schemas.microsoft.com/office/drawing/2014/main" id="{919314D1-2826-4ABC-A2AD-3DFC38CDE6E4}"/>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5" name="Shape 19">
          <a:extLst>
            <a:ext uri="{FF2B5EF4-FFF2-40B4-BE49-F238E27FC236}">
              <a16:creationId xmlns:a16="http://schemas.microsoft.com/office/drawing/2014/main" id="{06D0FCA0-B89D-48D6-8E4D-88C98E9E6A47}"/>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6" name="Shape 19">
          <a:extLst>
            <a:ext uri="{FF2B5EF4-FFF2-40B4-BE49-F238E27FC236}">
              <a16:creationId xmlns:a16="http://schemas.microsoft.com/office/drawing/2014/main" id="{2126ECA3-2BF7-49BF-866D-BA2BAECAD72B}"/>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7" name="Shape 19">
          <a:extLst>
            <a:ext uri="{FF2B5EF4-FFF2-40B4-BE49-F238E27FC236}">
              <a16:creationId xmlns:a16="http://schemas.microsoft.com/office/drawing/2014/main" id="{813C60F5-BE35-4005-9001-3B4CBD940EF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8" name="Shape 19">
          <a:extLst>
            <a:ext uri="{FF2B5EF4-FFF2-40B4-BE49-F238E27FC236}">
              <a16:creationId xmlns:a16="http://schemas.microsoft.com/office/drawing/2014/main" id="{46F50B6B-6773-4304-B86F-1ABAD9C12DC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9" name="Shape 19">
          <a:extLst>
            <a:ext uri="{FF2B5EF4-FFF2-40B4-BE49-F238E27FC236}">
              <a16:creationId xmlns:a16="http://schemas.microsoft.com/office/drawing/2014/main" id="{D9503F35-7E5F-4481-B752-F3C07380E9F6}"/>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0" name="Shape 19">
          <a:extLst>
            <a:ext uri="{FF2B5EF4-FFF2-40B4-BE49-F238E27FC236}">
              <a16:creationId xmlns:a16="http://schemas.microsoft.com/office/drawing/2014/main" id="{AAD99A92-54D4-4CC5-BB1A-E42F5694D56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1" name="Shape 19">
          <a:extLst>
            <a:ext uri="{FF2B5EF4-FFF2-40B4-BE49-F238E27FC236}">
              <a16:creationId xmlns:a16="http://schemas.microsoft.com/office/drawing/2014/main" id="{E98A5C01-B9C6-4F9A-888D-DC2477F62D20}"/>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2" name="Shape 19">
          <a:extLst>
            <a:ext uri="{FF2B5EF4-FFF2-40B4-BE49-F238E27FC236}">
              <a16:creationId xmlns:a16="http://schemas.microsoft.com/office/drawing/2014/main" id="{7EA406C4-78D7-479E-AE62-E46EB45690A1}"/>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3" name="Shape 19">
          <a:extLst>
            <a:ext uri="{FF2B5EF4-FFF2-40B4-BE49-F238E27FC236}">
              <a16:creationId xmlns:a16="http://schemas.microsoft.com/office/drawing/2014/main" id="{5745AFFC-2AE2-420E-B536-BD79A5B9D84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4" name="Shape 19">
          <a:extLst>
            <a:ext uri="{FF2B5EF4-FFF2-40B4-BE49-F238E27FC236}">
              <a16:creationId xmlns:a16="http://schemas.microsoft.com/office/drawing/2014/main" id="{DED1724A-49EC-40CA-92C5-81D40E42159E}"/>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95" name="Shape 19">
          <a:extLst>
            <a:ext uri="{FF2B5EF4-FFF2-40B4-BE49-F238E27FC236}">
              <a16:creationId xmlns:a16="http://schemas.microsoft.com/office/drawing/2014/main" id="{FE6CAC98-A7F8-4784-9CD9-34C3320B1FD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6" name="Shape 19">
          <a:extLst>
            <a:ext uri="{FF2B5EF4-FFF2-40B4-BE49-F238E27FC236}">
              <a16:creationId xmlns:a16="http://schemas.microsoft.com/office/drawing/2014/main" id="{FC2C2320-292A-4CAB-8EE6-B9CD9C0C6706}"/>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7" name="Shape 19">
          <a:extLst>
            <a:ext uri="{FF2B5EF4-FFF2-40B4-BE49-F238E27FC236}">
              <a16:creationId xmlns:a16="http://schemas.microsoft.com/office/drawing/2014/main" id="{A498A04D-53E2-490C-97E7-A5FBD4626184}"/>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98" name="Shape 19">
          <a:extLst>
            <a:ext uri="{FF2B5EF4-FFF2-40B4-BE49-F238E27FC236}">
              <a16:creationId xmlns:a16="http://schemas.microsoft.com/office/drawing/2014/main" id="{23E908A1-E466-4CF2-8ED3-295099C3BBFC}"/>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9" name="Shape 19">
          <a:extLst>
            <a:ext uri="{FF2B5EF4-FFF2-40B4-BE49-F238E27FC236}">
              <a16:creationId xmlns:a16="http://schemas.microsoft.com/office/drawing/2014/main" id="{57E33C80-7593-4961-A3A7-D4853DECD90C}"/>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200" name="Shape 19">
          <a:extLst>
            <a:ext uri="{FF2B5EF4-FFF2-40B4-BE49-F238E27FC236}">
              <a16:creationId xmlns:a16="http://schemas.microsoft.com/office/drawing/2014/main" id="{2AB40344-927A-4B19-B939-6064F48F86F8}"/>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201" name="Shape 19">
          <a:extLst>
            <a:ext uri="{FF2B5EF4-FFF2-40B4-BE49-F238E27FC236}">
              <a16:creationId xmlns:a16="http://schemas.microsoft.com/office/drawing/2014/main" id="{0A565F57-9C43-4CA5-9B12-D7D86B2C2E35}"/>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202" name="Shape 19">
          <a:extLst>
            <a:ext uri="{FF2B5EF4-FFF2-40B4-BE49-F238E27FC236}">
              <a16:creationId xmlns:a16="http://schemas.microsoft.com/office/drawing/2014/main" id="{935FA9BF-32D5-4BFF-95C5-F841C531FE5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109658</xdr:colOff>
      <xdr:row>74</xdr:row>
      <xdr:rowOff>262283</xdr:rowOff>
    </xdr:from>
    <xdr:ext cx="349198" cy="92398"/>
    <xdr:sp macro="" textlink="">
      <xdr:nvSpPr>
        <xdr:cNvPr id="203" name="テキスト ボックス 202">
          <a:extLst>
            <a:ext uri="{FF2B5EF4-FFF2-40B4-BE49-F238E27FC236}">
              <a16:creationId xmlns:a16="http://schemas.microsoft.com/office/drawing/2014/main" id="{A0AAF31C-89E7-4858-A39E-8EB127556C42}"/>
            </a:ext>
          </a:extLst>
        </xdr:cNvPr>
        <xdr:cNvSpPr txBox="1"/>
      </xdr:nvSpPr>
      <xdr:spPr>
        <a:xfrm>
          <a:off x="1833229" y="1060371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04" name="テキスト ボックス 203">
          <a:extLst>
            <a:ext uri="{FF2B5EF4-FFF2-40B4-BE49-F238E27FC236}">
              <a16:creationId xmlns:a16="http://schemas.microsoft.com/office/drawing/2014/main" id="{6CB9E027-3405-4BC4-9AAF-7F263CFF4493}"/>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05" name="テキスト ボックス 204">
          <a:extLst>
            <a:ext uri="{FF2B5EF4-FFF2-40B4-BE49-F238E27FC236}">
              <a16:creationId xmlns:a16="http://schemas.microsoft.com/office/drawing/2014/main" id="{0D3621D9-9E62-4487-B377-BD30C85E1F5E}"/>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06" name="テキスト ボックス 205">
          <a:extLst>
            <a:ext uri="{FF2B5EF4-FFF2-40B4-BE49-F238E27FC236}">
              <a16:creationId xmlns:a16="http://schemas.microsoft.com/office/drawing/2014/main" id="{15BB6BF2-A03C-4098-BF07-CBF5C24EB61F}"/>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07" name="テキスト ボックス 206">
          <a:extLst>
            <a:ext uri="{FF2B5EF4-FFF2-40B4-BE49-F238E27FC236}">
              <a16:creationId xmlns:a16="http://schemas.microsoft.com/office/drawing/2014/main" id="{26F76F18-F15B-4140-B501-C2C83A1F61A7}"/>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2" name="テキスト ボックス 1">
          <a:extLst>
            <a:ext uri="{FF2B5EF4-FFF2-40B4-BE49-F238E27FC236}">
              <a16:creationId xmlns:a16="http://schemas.microsoft.com/office/drawing/2014/main" id="{5B8ED67F-0EB1-4C99-AA32-723CB24455A9}"/>
            </a:ext>
          </a:extLst>
        </xdr:cNvPr>
        <xdr:cNvSpPr txBox="1"/>
      </xdr:nvSpPr>
      <xdr:spPr>
        <a:xfrm>
          <a:off x="1833229" y="1060371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1" name="テキスト ボックス 20">
          <a:extLst>
            <a:ext uri="{FF2B5EF4-FFF2-40B4-BE49-F238E27FC236}">
              <a16:creationId xmlns:a16="http://schemas.microsoft.com/office/drawing/2014/main" id="{1EFA1EBF-E132-4126-983C-D30B673268DE}"/>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2" name="テキスト ボックス 21">
          <a:extLst>
            <a:ext uri="{FF2B5EF4-FFF2-40B4-BE49-F238E27FC236}">
              <a16:creationId xmlns:a16="http://schemas.microsoft.com/office/drawing/2014/main" id="{6CF85302-A348-4A96-9787-FEF4A8C6119E}"/>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3" name="テキスト ボックス 22">
          <a:extLst>
            <a:ext uri="{FF2B5EF4-FFF2-40B4-BE49-F238E27FC236}">
              <a16:creationId xmlns:a16="http://schemas.microsoft.com/office/drawing/2014/main" id="{4E6787E8-9297-41AD-BB3D-96C532664813}"/>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4" name="テキスト ボックス 23">
          <a:extLst>
            <a:ext uri="{FF2B5EF4-FFF2-40B4-BE49-F238E27FC236}">
              <a16:creationId xmlns:a16="http://schemas.microsoft.com/office/drawing/2014/main" id="{F8693B40-CEAB-49C2-B747-01FDA25C7492}"/>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5" name="テキスト ボックス 24">
          <a:extLst>
            <a:ext uri="{FF2B5EF4-FFF2-40B4-BE49-F238E27FC236}">
              <a16:creationId xmlns:a16="http://schemas.microsoft.com/office/drawing/2014/main" id="{D5BEF3EE-4DE5-4060-A7CC-C85CCD1AB14E}"/>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20</xdr:row>
      <xdr:rowOff>262283</xdr:rowOff>
    </xdr:from>
    <xdr:ext cx="349198" cy="92398"/>
    <xdr:sp macro="" textlink="">
      <xdr:nvSpPr>
        <xdr:cNvPr id="26" name="テキスト ボックス 25">
          <a:extLst>
            <a:ext uri="{FF2B5EF4-FFF2-40B4-BE49-F238E27FC236}">
              <a16:creationId xmlns:a16="http://schemas.microsoft.com/office/drawing/2014/main" id="{0544039B-BBD0-4878-8CDE-3D9491997F74}"/>
            </a:ext>
          </a:extLst>
        </xdr:cNvPr>
        <xdr:cNvSpPr txBox="1"/>
      </xdr:nvSpPr>
      <xdr:spPr>
        <a:xfrm>
          <a:off x="1820929" y="1015859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21</xdr:row>
      <xdr:rowOff>262283</xdr:rowOff>
    </xdr:from>
    <xdr:ext cx="349198" cy="92398"/>
    <xdr:sp macro="" textlink="">
      <xdr:nvSpPr>
        <xdr:cNvPr id="27" name="テキスト ボックス 26">
          <a:extLst>
            <a:ext uri="{FF2B5EF4-FFF2-40B4-BE49-F238E27FC236}">
              <a16:creationId xmlns:a16="http://schemas.microsoft.com/office/drawing/2014/main" id="{182C3FB4-2BCA-4FDD-A2DE-5DF856E142DA}"/>
            </a:ext>
          </a:extLst>
        </xdr:cNvPr>
        <xdr:cNvSpPr txBox="1"/>
      </xdr:nvSpPr>
      <xdr:spPr>
        <a:xfrm>
          <a:off x="1820929" y="1065906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29</xdr:row>
      <xdr:rowOff>262283</xdr:rowOff>
    </xdr:from>
    <xdr:ext cx="349198" cy="92398"/>
    <xdr:sp macro="" textlink="">
      <xdr:nvSpPr>
        <xdr:cNvPr id="30" name="テキスト ボックス 29">
          <a:extLst>
            <a:ext uri="{FF2B5EF4-FFF2-40B4-BE49-F238E27FC236}">
              <a16:creationId xmlns:a16="http://schemas.microsoft.com/office/drawing/2014/main" id="{606F6991-F8A5-495E-8ECB-384DC2AF775F}"/>
            </a:ext>
          </a:extLst>
        </xdr:cNvPr>
        <xdr:cNvSpPr txBox="1"/>
      </xdr:nvSpPr>
      <xdr:spPr>
        <a:xfrm>
          <a:off x="1820929" y="1056219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30</xdr:row>
      <xdr:rowOff>262283</xdr:rowOff>
    </xdr:from>
    <xdr:ext cx="349198" cy="92398"/>
    <xdr:sp macro="" textlink="">
      <xdr:nvSpPr>
        <xdr:cNvPr id="31" name="テキスト ボックス 30">
          <a:extLst>
            <a:ext uri="{FF2B5EF4-FFF2-40B4-BE49-F238E27FC236}">
              <a16:creationId xmlns:a16="http://schemas.microsoft.com/office/drawing/2014/main" id="{1BC357C1-EB59-4434-B726-8EE3415DA93F}"/>
            </a:ext>
          </a:extLst>
        </xdr:cNvPr>
        <xdr:cNvSpPr txBox="1"/>
      </xdr:nvSpPr>
      <xdr:spPr>
        <a:xfrm>
          <a:off x="1820929" y="1106266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27</xdr:row>
      <xdr:rowOff>262283</xdr:rowOff>
    </xdr:from>
    <xdr:ext cx="349198" cy="92398"/>
    <xdr:sp macro="" textlink="">
      <xdr:nvSpPr>
        <xdr:cNvPr id="33" name="テキスト ボックス 32">
          <a:extLst>
            <a:ext uri="{FF2B5EF4-FFF2-40B4-BE49-F238E27FC236}">
              <a16:creationId xmlns:a16="http://schemas.microsoft.com/office/drawing/2014/main" id="{2C42656D-DFA9-40D7-9AA4-6321C831F190}"/>
            </a:ext>
          </a:extLst>
        </xdr:cNvPr>
        <xdr:cNvSpPr txBox="1"/>
      </xdr:nvSpPr>
      <xdr:spPr>
        <a:xfrm>
          <a:off x="1820929" y="1369414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31</xdr:row>
      <xdr:rowOff>262283</xdr:rowOff>
    </xdr:from>
    <xdr:ext cx="349198" cy="92398"/>
    <xdr:sp macro="" textlink="">
      <xdr:nvSpPr>
        <xdr:cNvPr id="34" name="テキスト ボックス 33">
          <a:extLst>
            <a:ext uri="{FF2B5EF4-FFF2-40B4-BE49-F238E27FC236}">
              <a16:creationId xmlns:a16="http://schemas.microsoft.com/office/drawing/2014/main" id="{6A75DC32-F24B-4C9E-A2A0-FB244E8D8459}"/>
            </a:ext>
          </a:extLst>
        </xdr:cNvPr>
        <xdr:cNvSpPr txBox="1"/>
      </xdr:nvSpPr>
      <xdr:spPr>
        <a:xfrm>
          <a:off x="15446522" y="1269321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27</xdr:row>
      <xdr:rowOff>262283</xdr:rowOff>
    </xdr:from>
    <xdr:ext cx="349198" cy="92398"/>
    <xdr:sp macro="" textlink="">
      <xdr:nvSpPr>
        <xdr:cNvPr id="28" name="テキスト ボックス 27">
          <a:extLst>
            <a:ext uri="{FF2B5EF4-FFF2-40B4-BE49-F238E27FC236}">
              <a16:creationId xmlns:a16="http://schemas.microsoft.com/office/drawing/2014/main" id="{BD6FEFBF-5AAA-463D-8A65-57C447ECCFFB}"/>
            </a:ext>
          </a:extLst>
        </xdr:cNvPr>
        <xdr:cNvSpPr txBox="1"/>
      </xdr:nvSpPr>
      <xdr:spPr>
        <a:xfrm>
          <a:off x="1814132" y="900188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editAs="oneCell">
    <xdr:from>
      <xdr:col>1</xdr:col>
      <xdr:colOff>73530</xdr:colOff>
      <xdr:row>1</xdr:row>
      <xdr:rowOff>111791</xdr:rowOff>
    </xdr:from>
    <xdr:to>
      <xdr:col>9</xdr:col>
      <xdr:colOff>401021</xdr:colOff>
      <xdr:row>1</xdr:row>
      <xdr:rowOff>442912</xdr:rowOff>
    </xdr:to>
    <xdr:pic>
      <xdr:nvPicPr>
        <xdr:cNvPr id="29" name="図 28">
          <a:extLst>
            <a:ext uri="{FF2B5EF4-FFF2-40B4-BE49-F238E27FC236}">
              <a16:creationId xmlns:a16="http://schemas.microsoft.com/office/drawing/2014/main" id="{F2BC48C8-581E-F376-0E97-62AE649717E8}"/>
            </a:ext>
          </a:extLst>
        </xdr:cNvPr>
        <xdr:cNvPicPr>
          <a:picLocks noChangeAspect="1"/>
        </xdr:cNvPicPr>
      </xdr:nvPicPr>
      <xdr:blipFill>
        <a:blip xmlns:r="http://schemas.openxmlformats.org/officeDocument/2006/relationships" r:embed="rId1"/>
        <a:stretch>
          <a:fillRect/>
        </a:stretch>
      </xdr:blipFill>
      <xdr:spPr>
        <a:xfrm>
          <a:off x="236152" y="251181"/>
          <a:ext cx="5252613" cy="331121"/>
        </a:xfrm>
        <a:prstGeom prst="rect">
          <a:avLst/>
        </a:prstGeom>
      </xdr:spPr>
    </xdr:pic>
    <xdr:clientData/>
  </xdr:twoCellAnchor>
  <xdr:twoCellAnchor>
    <xdr:from>
      <xdr:col>13</xdr:col>
      <xdr:colOff>11906</xdr:colOff>
      <xdr:row>19</xdr:row>
      <xdr:rowOff>381000</xdr:rowOff>
    </xdr:from>
    <xdr:to>
      <xdr:col>13</xdr:col>
      <xdr:colOff>28575</xdr:colOff>
      <xdr:row>26</xdr:row>
      <xdr:rowOff>345281</xdr:rowOff>
    </xdr:to>
    <xdr:cxnSp macro="">
      <xdr:nvCxnSpPr>
        <xdr:cNvPr id="208" name="直線コネクタ 207">
          <a:extLst>
            <a:ext uri="{FF2B5EF4-FFF2-40B4-BE49-F238E27FC236}">
              <a16:creationId xmlns:a16="http://schemas.microsoft.com/office/drawing/2014/main" id="{9F5A3493-3F99-4C2A-B6ED-CDF5860B1813}"/>
            </a:ext>
          </a:extLst>
        </xdr:cNvPr>
        <xdr:cNvCxnSpPr/>
      </xdr:nvCxnSpPr>
      <xdr:spPr>
        <a:xfrm flipH="1">
          <a:off x="7489031" y="8167688"/>
          <a:ext cx="16669" cy="3143249"/>
        </a:xfrm>
        <a:prstGeom prst="line">
          <a:avLst/>
        </a:prstGeom>
        <a:ln w="4445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1481973</xdr:colOff>
      <xdr:row>19</xdr:row>
      <xdr:rowOff>396847</xdr:rowOff>
    </xdr:from>
    <xdr:to>
      <xdr:col>13</xdr:col>
      <xdr:colOff>49210</xdr:colOff>
      <xdr:row>19</xdr:row>
      <xdr:rowOff>397490</xdr:rowOff>
    </xdr:to>
    <xdr:cxnSp macro="">
      <xdr:nvCxnSpPr>
        <xdr:cNvPr id="216" name="直線矢印コネクタ 215">
          <a:extLst>
            <a:ext uri="{FF2B5EF4-FFF2-40B4-BE49-F238E27FC236}">
              <a16:creationId xmlns:a16="http://schemas.microsoft.com/office/drawing/2014/main" id="{46B794C5-749E-46DD-B726-22D99854E4D2}"/>
            </a:ext>
          </a:extLst>
        </xdr:cNvPr>
        <xdr:cNvCxnSpPr/>
      </xdr:nvCxnSpPr>
      <xdr:spPr>
        <a:xfrm flipH="1" flipV="1">
          <a:off x="7280526" y="8217373"/>
          <a:ext cx="238289" cy="643"/>
        </a:xfrm>
        <a:prstGeom prst="straightConnector1">
          <a:avLst/>
        </a:prstGeom>
        <a:ln w="444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166687</xdr:colOff>
      <xdr:row>19</xdr:row>
      <xdr:rowOff>182996</xdr:rowOff>
    </xdr:from>
    <xdr:to>
      <xdr:col>13</xdr:col>
      <xdr:colOff>209550</xdr:colOff>
      <xdr:row>32</xdr:row>
      <xdr:rowOff>273843</xdr:rowOff>
    </xdr:to>
    <xdr:cxnSp macro="">
      <xdr:nvCxnSpPr>
        <xdr:cNvPr id="242" name="直線コネクタ 241">
          <a:extLst>
            <a:ext uri="{FF2B5EF4-FFF2-40B4-BE49-F238E27FC236}">
              <a16:creationId xmlns:a16="http://schemas.microsoft.com/office/drawing/2014/main" id="{2FF096AB-08C3-4929-35BE-69A091B2B1B4}"/>
            </a:ext>
          </a:extLst>
        </xdr:cNvPr>
        <xdr:cNvCxnSpPr/>
      </xdr:nvCxnSpPr>
      <xdr:spPr>
        <a:xfrm flipH="1">
          <a:off x="7643812" y="7969684"/>
          <a:ext cx="42863" cy="5901097"/>
        </a:xfrm>
        <a:prstGeom prst="line">
          <a:avLst/>
        </a:prstGeom>
        <a:ln w="444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827484</xdr:colOff>
      <xdr:row>68</xdr:row>
      <xdr:rowOff>303696</xdr:rowOff>
    </xdr:from>
    <xdr:ext cx="349198" cy="92398"/>
    <xdr:sp macro="" textlink="">
      <xdr:nvSpPr>
        <xdr:cNvPr id="224" name="テキスト ボックス 223">
          <a:extLst>
            <a:ext uri="{FF2B5EF4-FFF2-40B4-BE49-F238E27FC236}">
              <a16:creationId xmlns:a16="http://schemas.microsoft.com/office/drawing/2014/main" id="{9E3BF6A9-4339-497A-9FC3-8B5CEAAADD6A}"/>
            </a:ext>
          </a:extLst>
        </xdr:cNvPr>
        <xdr:cNvSpPr txBox="1"/>
      </xdr:nvSpPr>
      <xdr:spPr>
        <a:xfrm rot="2667683">
          <a:off x="990106" y="806308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70</xdr:row>
      <xdr:rowOff>400326</xdr:rowOff>
    </xdr:from>
    <xdr:ext cx="349198" cy="1504674"/>
    <xdr:sp macro="" textlink="">
      <xdr:nvSpPr>
        <xdr:cNvPr id="226" name="テキスト ボックス 225">
          <a:extLst>
            <a:ext uri="{FF2B5EF4-FFF2-40B4-BE49-F238E27FC236}">
              <a16:creationId xmlns:a16="http://schemas.microsoft.com/office/drawing/2014/main" id="{B4E77217-DDB0-477D-BBC4-9A887C37C404}"/>
            </a:ext>
          </a:extLst>
        </xdr:cNvPr>
        <xdr:cNvSpPr txBox="1"/>
      </xdr:nvSpPr>
      <xdr:spPr>
        <a:xfrm>
          <a:off x="337989" y="9181911"/>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73</xdr:row>
      <xdr:rowOff>0</xdr:rowOff>
    </xdr:from>
    <xdr:ext cx="349198" cy="92398"/>
    <xdr:sp macro="" textlink="">
      <xdr:nvSpPr>
        <xdr:cNvPr id="227" name="テキスト ボックス 226">
          <a:extLst>
            <a:ext uri="{FF2B5EF4-FFF2-40B4-BE49-F238E27FC236}">
              <a16:creationId xmlns:a16="http://schemas.microsoft.com/office/drawing/2014/main" id="{D59DD184-6ECD-4528-8BBA-508AB7825539}"/>
            </a:ext>
          </a:extLst>
        </xdr:cNvPr>
        <xdr:cNvSpPr txBox="1"/>
      </xdr:nvSpPr>
      <xdr:spPr>
        <a:xfrm>
          <a:off x="1335888" y="1029164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73</xdr:row>
      <xdr:rowOff>262283</xdr:rowOff>
    </xdr:from>
    <xdr:ext cx="349198" cy="92398"/>
    <xdr:sp macro="" textlink="">
      <xdr:nvSpPr>
        <xdr:cNvPr id="228" name="テキスト ボックス 227">
          <a:extLst>
            <a:ext uri="{FF2B5EF4-FFF2-40B4-BE49-F238E27FC236}">
              <a16:creationId xmlns:a16="http://schemas.microsoft.com/office/drawing/2014/main" id="{1EA3ABEF-D491-4C3F-8030-E319EB059EFA}"/>
            </a:ext>
          </a:extLst>
        </xdr:cNvPr>
        <xdr:cNvSpPr txBox="1"/>
      </xdr:nvSpPr>
      <xdr:spPr>
        <a:xfrm>
          <a:off x="1805573" y="1037295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229" name="テキスト ボックス 228">
          <a:extLst>
            <a:ext uri="{FF2B5EF4-FFF2-40B4-BE49-F238E27FC236}">
              <a16:creationId xmlns:a16="http://schemas.microsoft.com/office/drawing/2014/main" id="{EF9414F8-FF0E-41B3-8B88-DB5FD492CE42}"/>
            </a:ext>
          </a:extLst>
        </xdr:cNvPr>
        <xdr:cNvSpPr txBox="1"/>
      </xdr:nvSpPr>
      <xdr:spPr>
        <a:xfrm>
          <a:off x="1805573" y="1064685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30" name="テキスト ボックス 229">
          <a:extLst>
            <a:ext uri="{FF2B5EF4-FFF2-40B4-BE49-F238E27FC236}">
              <a16:creationId xmlns:a16="http://schemas.microsoft.com/office/drawing/2014/main" id="{4F1F79D7-87B0-4E05-9638-5633553217B6}"/>
            </a:ext>
          </a:extLst>
        </xdr:cNvPr>
        <xdr:cNvSpPr txBox="1"/>
      </xdr:nvSpPr>
      <xdr:spPr>
        <a:xfrm>
          <a:off x="1805573" y="1327203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69</xdr:row>
      <xdr:rowOff>262283</xdr:rowOff>
    </xdr:from>
    <xdr:ext cx="349198" cy="92398"/>
    <xdr:sp macro="" textlink="">
      <xdr:nvSpPr>
        <xdr:cNvPr id="231" name="テキスト ボックス 230">
          <a:extLst>
            <a:ext uri="{FF2B5EF4-FFF2-40B4-BE49-F238E27FC236}">
              <a16:creationId xmlns:a16="http://schemas.microsoft.com/office/drawing/2014/main" id="{97FFF19B-24D9-462E-AB14-0A6A002F2B0C}"/>
            </a:ext>
          </a:extLst>
        </xdr:cNvPr>
        <xdr:cNvSpPr txBox="1"/>
      </xdr:nvSpPr>
      <xdr:spPr>
        <a:xfrm>
          <a:off x="1805573" y="853277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70</xdr:row>
      <xdr:rowOff>262283</xdr:rowOff>
    </xdr:from>
    <xdr:ext cx="349198" cy="92398"/>
    <xdr:sp macro="" textlink="">
      <xdr:nvSpPr>
        <xdr:cNvPr id="232" name="テキスト ボックス 231">
          <a:extLst>
            <a:ext uri="{FF2B5EF4-FFF2-40B4-BE49-F238E27FC236}">
              <a16:creationId xmlns:a16="http://schemas.microsoft.com/office/drawing/2014/main" id="{20B42231-B083-4C33-A44D-E069885617D2}"/>
            </a:ext>
          </a:extLst>
        </xdr:cNvPr>
        <xdr:cNvSpPr txBox="1"/>
      </xdr:nvSpPr>
      <xdr:spPr>
        <a:xfrm>
          <a:off x="1805573" y="904386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78</xdr:row>
      <xdr:rowOff>262283</xdr:rowOff>
    </xdr:from>
    <xdr:ext cx="349198" cy="92398"/>
    <xdr:sp macro="" textlink="">
      <xdr:nvSpPr>
        <xdr:cNvPr id="233" name="テキスト ボックス 232">
          <a:extLst>
            <a:ext uri="{FF2B5EF4-FFF2-40B4-BE49-F238E27FC236}">
              <a16:creationId xmlns:a16="http://schemas.microsoft.com/office/drawing/2014/main" id="{94EB276F-F3B2-4428-A551-CE883B8DC819}"/>
            </a:ext>
          </a:extLst>
        </xdr:cNvPr>
        <xdr:cNvSpPr txBox="1"/>
      </xdr:nvSpPr>
      <xdr:spPr>
        <a:xfrm>
          <a:off x="15309695" y="1266801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79</xdr:row>
      <xdr:rowOff>262283</xdr:rowOff>
    </xdr:from>
    <xdr:ext cx="349198" cy="92398"/>
    <xdr:sp macro="" textlink="">
      <xdr:nvSpPr>
        <xdr:cNvPr id="234" name="テキスト ボックス 233">
          <a:extLst>
            <a:ext uri="{FF2B5EF4-FFF2-40B4-BE49-F238E27FC236}">
              <a16:creationId xmlns:a16="http://schemas.microsoft.com/office/drawing/2014/main" id="{50C912BF-913C-4ABC-ABA3-ED5D439A3AE9}"/>
            </a:ext>
          </a:extLst>
        </xdr:cNvPr>
        <xdr:cNvSpPr txBox="1"/>
      </xdr:nvSpPr>
      <xdr:spPr>
        <a:xfrm>
          <a:off x="15309695" y="1300766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76</xdr:row>
      <xdr:rowOff>262283</xdr:rowOff>
    </xdr:from>
    <xdr:ext cx="349198" cy="92398"/>
    <xdr:sp macro="" textlink="">
      <xdr:nvSpPr>
        <xdr:cNvPr id="235" name="テキスト ボックス 234">
          <a:extLst>
            <a:ext uri="{FF2B5EF4-FFF2-40B4-BE49-F238E27FC236}">
              <a16:creationId xmlns:a16="http://schemas.microsoft.com/office/drawing/2014/main" id="{298C9FA6-1C0E-486B-B2E8-357BFB923B32}"/>
            </a:ext>
          </a:extLst>
        </xdr:cNvPr>
        <xdr:cNvSpPr txBox="1"/>
      </xdr:nvSpPr>
      <xdr:spPr>
        <a:xfrm>
          <a:off x="1805573" y="1166905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37" name="テキスト ボックス 236">
          <a:extLst>
            <a:ext uri="{FF2B5EF4-FFF2-40B4-BE49-F238E27FC236}">
              <a16:creationId xmlns:a16="http://schemas.microsoft.com/office/drawing/2014/main" id="{6255A518-1BFE-409B-9331-5C505CBCCE14}"/>
            </a:ext>
          </a:extLst>
        </xdr:cNvPr>
        <xdr:cNvSpPr txBox="1"/>
      </xdr:nvSpPr>
      <xdr:spPr>
        <a:xfrm>
          <a:off x="1805573" y="1327203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76</xdr:row>
      <xdr:rowOff>262283</xdr:rowOff>
    </xdr:from>
    <xdr:ext cx="349198" cy="92398"/>
    <xdr:sp macro="" textlink="">
      <xdr:nvSpPr>
        <xdr:cNvPr id="238" name="テキスト ボックス 237">
          <a:extLst>
            <a:ext uri="{FF2B5EF4-FFF2-40B4-BE49-F238E27FC236}">
              <a16:creationId xmlns:a16="http://schemas.microsoft.com/office/drawing/2014/main" id="{9C45CAD1-C1F3-4D1D-AF2E-BC00F627C1FA}"/>
            </a:ext>
          </a:extLst>
        </xdr:cNvPr>
        <xdr:cNvSpPr txBox="1"/>
      </xdr:nvSpPr>
      <xdr:spPr>
        <a:xfrm>
          <a:off x="1805573" y="1166905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827484</xdr:colOff>
      <xdr:row>117</xdr:row>
      <xdr:rowOff>303696</xdr:rowOff>
    </xdr:from>
    <xdr:ext cx="349198" cy="92398"/>
    <xdr:sp macro="" textlink="">
      <xdr:nvSpPr>
        <xdr:cNvPr id="246" name="テキスト ボックス 245">
          <a:extLst>
            <a:ext uri="{FF2B5EF4-FFF2-40B4-BE49-F238E27FC236}">
              <a16:creationId xmlns:a16="http://schemas.microsoft.com/office/drawing/2014/main" id="{FFE96B99-3FE6-49DC-AD43-A0CA065E3E71}"/>
            </a:ext>
          </a:extLst>
        </xdr:cNvPr>
        <xdr:cNvSpPr txBox="1"/>
      </xdr:nvSpPr>
      <xdr:spPr>
        <a:xfrm rot="2667683">
          <a:off x="990106" y="806308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119</xdr:row>
      <xdr:rowOff>400326</xdr:rowOff>
    </xdr:from>
    <xdr:ext cx="349198" cy="1504674"/>
    <xdr:sp macro="" textlink="">
      <xdr:nvSpPr>
        <xdr:cNvPr id="247" name="テキスト ボックス 246">
          <a:extLst>
            <a:ext uri="{FF2B5EF4-FFF2-40B4-BE49-F238E27FC236}">
              <a16:creationId xmlns:a16="http://schemas.microsoft.com/office/drawing/2014/main" id="{86E814A8-364C-4EB3-A8B7-CEB71EED6125}"/>
            </a:ext>
          </a:extLst>
        </xdr:cNvPr>
        <xdr:cNvSpPr txBox="1"/>
      </xdr:nvSpPr>
      <xdr:spPr>
        <a:xfrm>
          <a:off x="337989" y="9181911"/>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122</xdr:row>
      <xdr:rowOff>0</xdr:rowOff>
    </xdr:from>
    <xdr:ext cx="349198" cy="92398"/>
    <xdr:sp macro="" textlink="">
      <xdr:nvSpPr>
        <xdr:cNvPr id="248" name="テキスト ボックス 247">
          <a:extLst>
            <a:ext uri="{FF2B5EF4-FFF2-40B4-BE49-F238E27FC236}">
              <a16:creationId xmlns:a16="http://schemas.microsoft.com/office/drawing/2014/main" id="{E0FBE04E-1383-47DD-872F-44657A90EF2D}"/>
            </a:ext>
          </a:extLst>
        </xdr:cNvPr>
        <xdr:cNvSpPr txBox="1"/>
      </xdr:nvSpPr>
      <xdr:spPr>
        <a:xfrm>
          <a:off x="1335888" y="1029164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122</xdr:row>
      <xdr:rowOff>262283</xdr:rowOff>
    </xdr:from>
    <xdr:ext cx="349198" cy="92398"/>
    <xdr:sp macro="" textlink="">
      <xdr:nvSpPr>
        <xdr:cNvPr id="249" name="テキスト ボックス 248">
          <a:extLst>
            <a:ext uri="{FF2B5EF4-FFF2-40B4-BE49-F238E27FC236}">
              <a16:creationId xmlns:a16="http://schemas.microsoft.com/office/drawing/2014/main" id="{5BA981F6-A566-49D6-88EC-4784E93E0547}"/>
            </a:ext>
          </a:extLst>
        </xdr:cNvPr>
        <xdr:cNvSpPr txBox="1"/>
      </xdr:nvSpPr>
      <xdr:spPr>
        <a:xfrm>
          <a:off x="1805573" y="1037295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50" name="テキスト ボックス 249">
          <a:extLst>
            <a:ext uri="{FF2B5EF4-FFF2-40B4-BE49-F238E27FC236}">
              <a16:creationId xmlns:a16="http://schemas.microsoft.com/office/drawing/2014/main" id="{9A862332-1528-40CD-A873-DEB8D383F070}"/>
            </a:ext>
          </a:extLst>
        </xdr:cNvPr>
        <xdr:cNvSpPr txBox="1"/>
      </xdr:nvSpPr>
      <xdr:spPr>
        <a:xfrm>
          <a:off x="1805573" y="1064685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51" name="テキスト ボックス 250">
          <a:extLst>
            <a:ext uri="{FF2B5EF4-FFF2-40B4-BE49-F238E27FC236}">
              <a16:creationId xmlns:a16="http://schemas.microsoft.com/office/drawing/2014/main" id="{387387FC-9453-4BD7-8ABF-3D13848D68A9}"/>
            </a:ext>
          </a:extLst>
        </xdr:cNvPr>
        <xdr:cNvSpPr txBox="1"/>
      </xdr:nvSpPr>
      <xdr:spPr>
        <a:xfrm>
          <a:off x="1805573" y="1327203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118</xdr:row>
      <xdr:rowOff>262283</xdr:rowOff>
    </xdr:from>
    <xdr:ext cx="349198" cy="92398"/>
    <xdr:sp macro="" textlink="">
      <xdr:nvSpPr>
        <xdr:cNvPr id="252" name="テキスト ボックス 251">
          <a:extLst>
            <a:ext uri="{FF2B5EF4-FFF2-40B4-BE49-F238E27FC236}">
              <a16:creationId xmlns:a16="http://schemas.microsoft.com/office/drawing/2014/main" id="{600D0248-2505-4608-9ECD-287D316E0566}"/>
            </a:ext>
          </a:extLst>
        </xdr:cNvPr>
        <xdr:cNvSpPr txBox="1"/>
      </xdr:nvSpPr>
      <xdr:spPr>
        <a:xfrm>
          <a:off x="1805573" y="853277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119</xdr:row>
      <xdr:rowOff>262283</xdr:rowOff>
    </xdr:from>
    <xdr:ext cx="349198" cy="92398"/>
    <xdr:sp macro="" textlink="">
      <xdr:nvSpPr>
        <xdr:cNvPr id="253" name="テキスト ボックス 252">
          <a:extLst>
            <a:ext uri="{FF2B5EF4-FFF2-40B4-BE49-F238E27FC236}">
              <a16:creationId xmlns:a16="http://schemas.microsoft.com/office/drawing/2014/main" id="{28EBB0B7-ECD1-4C1D-90BB-AB380C295917}"/>
            </a:ext>
          </a:extLst>
        </xdr:cNvPr>
        <xdr:cNvSpPr txBox="1"/>
      </xdr:nvSpPr>
      <xdr:spPr>
        <a:xfrm>
          <a:off x="1805573" y="904386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127</xdr:row>
      <xdr:rowOff>262283</xdr:rowOff>
    </xdr:from>
    <xdr:ext cx="349198" cy="92398"/>
    <xdr:sp macro="" textlink="">
      <xdr:nvSpPr>
        <xdr:cNvPr id="254" name="テキスト ボックス 253">
          <a:extLst>
            <a:ext uri="{FF2B5EF4-FFF2-40B4-BE49-F238E27FC236}">
              <a16:creationId xmlns:a16="http://schemas.microsoft.com/office/drawing/2014/main" id="{AF0043E7-9A56-41C9-B368-E054006E3173}"/>
            </a:ext>
          </a:extLst>
        </xdr:cNvPr>
        <xdr:cNvSpPr txBox="1"/>
      </xdr:nvSpPr>
      <xdr:spPr>
        <a:xfrm>
          <a:off x="15309695" y="1266801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128</xdr:row>
      <xdr:rowOff>262283</xdr:rowOff>
    </xdr:from>
    <xdr:ext cx="349198" cy="92398"/>
    <xdr:sp macro="" textlink="">
      <xdr:nvSpPr>
        <xdr:cNvPr id="255" name="テキスト ボックス 254">
          <a:extLst>
            <a:ext uri="{FF2B5EF4-FFF2-40B4-BE49-F238E27FC236}">
              <a16:creationId xmlns:a16="http://schemas.microsoft.com/office/drawing/2014/main" id="{13D73200-43AB-4F25-890C-23354D6A8AC9}"/>
            </a:ext>
          </a:extLst>
        </xdr:cNvPr>
        <xdr:cNvSpPr txBox="1"/>
      </xdr:nvSpPr>
      <xdr:spPr>
        <a:xfrm>
          <a:off x="15309695" y="1300766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125</xdr:row>
      <xdr:rowOff>262283</xdr:rowOff>
    </xdr:from>
    <xdr:ext cx="349198" cy="92398"/>
    <xdr:sp macro="" textlink="">
      <xdr:nvSpPr>
        <xdr:cNvPr id="32" name="テキスト ボックス 31">
          <a:extLst>
            <a:ext uri="{FF2B5EF4-FFF2-40B4-BE49-F238E27FC236}">
              <a16:creationId xmlns:a16="http://schemas.microsoft.com/office/drawing/2014/main" id="{DFB9A0A4-8DDC-451A-8F68-144A313A689E}"/>
            </a:ext>
          </a:extLst>
        </xdr:cNvPr>
        <xdr:cNvSpPr txBox="1"/>
      </xdr:nvSpPr>
      <xdr:spPr>
        <a:xfrm>
          <a:off x="1805573" y="1166905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35" name="テキスト ボックス 34">
          <a:extLst>
            <a:ext uri="{FF2B5EF4-FFF2-40B4-BE49-F238E27FC236}">
              <a16:creationId xmlns:a16="http://schemas.microsoft.com/office/drawing/2014/main" id="{4B577E6A-4D4B-4037-9677-EB512F419467}"/>
            </a:ext>
          </a:extLst>
        </xdr:cNvPr>
        <xdr:cNvSpPr txBox="1"/>
      </xdr:nvSpPr>
      <xdr:spPr>
        <a:xfrm>
          <a:off x="1805573" y="1327203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125</xdr:row>
      <xdr:rowOff>262283</xdr:rowOff>
    </xdr:from>
    <xdr:ext cx="349198" cy="92398"/>
    <xdr:sp macro="" textlink="">
      <xdr:nvSpPr>
        <xdr:cNvPr id="36" name="テキスト ボックス 35">
          <a:extLst>
            <a:ext uri="{FF2B5EF4-FFF2-40B4-BE49-F238E27FC236}">
              <a16:creationId xmlns:a16="http://schemas.microsoft.com/office/drawing/2014/main" id="{8F6A967C-17D0-4989-8E74-161330BBB4BD}"/>
            </a:ext>
          </a:extLst>
        </xdr:cNvPr>
        <xdr:cNvSpPr txBox="1"/>
      </xdr:nvSpPr>
      <xdr:spPr>
        <a:xfrm>
          <a:off x="1805573" y="1166905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19</xdr:row>
      <xdr:rowOff>262283</xdr:rowOff>
    </xdr:from>
    <xdr:ext cx="349198" cy="92398"/>
    <xdr:sp macro="" textlink="">
      <xdr:nvSpPr>
        <xdr:cNvPr id="239" name="テキスト ボックス 238">
          <a:extLst>
            <a:ext uri="{FF2B5EF4-FFF2-40B4-BE49-F238E27FC236}">
              <a16:creationId xmlns:a16="http://schemas.microsoft.com/office/drawing/2014/main" id="{9714F4A2-8F07-4DEA-862D-F4F09EA80B6B}"/>
            </a:ext>
          </a:extLst>
        </xdr:cNvPr>
        <xdr:cNvSpPr txBox="1"/>
      </xdr:nvSpPr>
      <xdr:spPr>
        <a:xfrm>
          <a:off x="795458" y="2622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19</xdr:row>
      <xdr:rowOff>262283</xdr:rowOff>
    </xdr:from>
    <xdr:ext cx="349198" cy="92398"/>
    <xdr:sp macro="" textlink="">
      <xdr:nvSpPr>
        <xdr:cNvPr id="240" name="テキスト ボックス 239">
          <a:extLst>
            <a:ext uri="{FF2B5EF4-FFF2-40B4-BE49-F238E27FC236}">
              <a16:creationId xmlns:a16="http://schemas.microsoft.com/office/drawing/2014/main" id="{721A30DD-F532-4861-B217-DB3B6EC8A244}"/>
            </a:ext>
          </a:extLst>
        </xdr:cNvPr>
        <xdr:cNvSpPr txBox="1"/>
      </xdr:nvSpPr>
      <xdr:spPr>
        <a:xfrm>
          <a:off x="795458" y="2622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xdr:col>
      <xdr:colOff>827484</xdr:colOff>
      <xdr:row>23</xdr:row>
      <xdr:rowOff>303696</xdr:rowOff>
    </xdr:from>
    <xdr:ext cx="349198" cy="92398"/>
    <xdr:sp macro="" textlink="">
      <xdr:nvSpPr>
        <xdr:cNvPr id="241" name="テキスト ボックス 240">
          <a:extLst>
            <a:ext uri="{FF2B5EF4-FFF2-40B4-BE49-F238E27FC236}">
              <a16:creationId xmlns:a16="http://schemas.microsoft.com/office/drawing/2014/main" id="{6B28C20A-B99A-432F-89CF-6969439C47D1}"/>
            </a:ext>
          </a:extLst>
        </xdr:cNvPr>
        <xdr:cNvSpPr txBox="1"/>
      </xdr:nvSpPr>
      <xdr:spPr>
        <a:xfrm rot="2667683">
          <a:off x="684609" y="171339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24</xdr:row>
      <xdr:rowOff>262283</xdr:rowOff>
    </xdr:from>
    <xdr:ext cx="349198" cy="92398"/>
    <xdr:sp macro="" textlink="">
      <xdr:nvSpPr>
        <xdr:cNvPr id="243" name="テキスト ボックス 242">
          <a:extLst>
            <a:ext uri="{FF2B5EF4-FFF2-40B4-BE49-F238E27FC236}">
              <a16:creationId xmlns:a16="http://schemas.microsoft.com/office/drawing/2014/main" id="{4EA3E7B5-6FD3-4271-9778-0BFF72A5DB00}"/>
            </a:ext>
          </a:extLst>
        </xdr:cNvPr>
        <xdr:cNvSpPr txBox="1"/>
      </xdr:nvSpPr>
      <xdr:spPr>
        <a:xfrm>
          <a:off x="795458" y="206250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25</xdr:row>
      <xdr:rowOff>262283</xdr:rowOff>
    </xdr:from>
    <xdr:ext cx="349198" cy="92398"/>
    <xdr:sp macro="" textlink="">
      <xdr:nvSpPr>
        <xdr:cNvPr id="244" name="テキスト ボックス 243">
          <a:extLst>
            <a:ext uri="{FF2B5EF4-FFF2-40B4-BE49-F238E27FC236}">
              <a16:creationId xmlns:a16="http://schemas.microsoft.com/office/drawing/2014/main" id="{9EE37BCC-68E6-4404-9C1F-BC28F367819F}"/>
            </a:ext>
          </a:extLst>
        </xdr:cNvPr>
        <xdr:cNvSpPr txBox="1"/>
      </xdr:nvSpPr>
      <xdr:spPr>
        <a:xfrm>
          <a:off x="795458" y="245303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28</xdr:row>
      <xdr:rowOff>262283</xdr:rowOff>
    </xdr:from>
    <xdr:ext cx="349198" cy="92398"/>
    <xdr:sp macro="" textlink="">
      <xdr:nvSpPr>
        <xdr:cNvPr id="245" name="テキスト ボックス 244">
          <a:extLst>
            <a:ext uri="{FF2B5EF4-FFF2-40B4-BE49-F238E27FC236}">
              <a16:creationId xmlns:a16="http://schemas.microsoft.com/office/drawing/2014/main" id="{13B22590-F068-4547-BAC4-F80BF73C7F0D}"/>
            </a:ext>
          </a:extLst>
        </xdr:cNvPr>
        <xdr:cNvSpPr txBox="1"/>
      </xdr:nvSpPr>
      <xdr:spPr>
        <a:xfrm>
          <a:off x="795458" y="35769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29</xdr:row>
      <xdr:rowOff>262283</xdr:rowOff>
    </xdr:from>
    <xdr:ext cx="349198" cy="92398"/>
    <xdr:sp macro="" textlink="">
      <xdr:nvSpPr>
        <xdr:cNvPr id="44" name="テキスト ボックス 43">
          <a:extLst>
            <a:ext uri="{FF2B5EF4-FFF2-40B4-BE49-F238E27FC236}">
              <a16:creationId xmlns:a16="http://schemas.microsoft.com/office/drawing/2014/main" id="{43D922E9-1A08-403F-8692-4EFDA37076BC}"/>
            </a:ext>
          </a:extLst>
        </xdr:cNvPr>
        <xdr:cNvSpPr txBox="1"/>
      </xdr:nvSpPr>
      <xdr:spPr>
        <a:xfrm>
          <a:off x="795458" y="38436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31</xdr:row>
      <xdr:rowOff>262283</xdr:rowOff>
    </xdr:from>
    <xdr:ext cx="349198" cy="92398"/>
    <xdr:sp macro="" textlink="">
      <xdr:nvSpPr>
        <xdr:cNvPr id="209" name="テキスト ボックス 208">
          <a:extLst>
            <a:ext uri="{FF2B5EF4-FFF2-40B4-BE49-F238E27FC236}">
              <a16:creationId xmlns:a16="http://schemas.microsoft.com/office/drawing/2014/main" id="{531A6623-C7EB-41E3-89DD-2269B6D203C6}"/>
            </a:ext>
          </a:extLst>
        </xdr:cNvPr>
        <xdr:cNvSpPr txBox="1"/>
      </xdr:nvSpPr>
      <xdr:spPr>
        <a:xfrm>
          <a:off x="795458" y="462473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31</xdr:row>
      <xdr:rowOff>262283</xdr:rowOff>
    </xdr:from>
    <xdr:ext cx="349198" cy="92398"/>
    <xdr:sp macro="" textlink="">
      <xdr:nvSpPr>
        <xdr:cNvPr id="210" name="テキスト ボックス 209">
          <a:extLst>
            <a:ext uri="{FF2B5EF4-FFF2-40B4-BE49-F238E27FC236}">
              <a16:creationId xmlns:a16="http://schemas.microsoft.com/office/drawing/2014/main" id="{26AD44DE-3EA4-4299-91D3-20FF097376EE}"/>
            </a:ext>
          </a:extLst>
        </xdr:cNvPr>
        <xdr:cNvSpPr txBox="1"/>
      </xdr:nvSpPr>
      <xdr:spPr>
        <a:xfrm>
          <a:off x="795458" y="462473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11</xdr:col>
      <xdr:colOff>1483738</xdr:colOff>
      <xdr:row>26</xdr:row>
      <xdr:rowOff>318661</xdr:rowOff>
    </xdr:from>
    <xdr:to>
      <xdr:col>13</xdr:col>
      <xdr:colOff>27822</xdr:colOff>
      <xdr:row>26</xdr:row>
      <xdr:rowOff>318661</xdr:rowOff>
    </xdr:to>
    <xdr:cxnSp macro="">
      <xdr:nvCxnSpPr>
        <xdr:cNvPr id="257" name="直線コネクタ 256">
          <a:extLst>
            <a:ext uri="{FF2B5EF4-FFF2-40B4-BE49-F238E27FC236}">
              <a16:creationId xmlns:a16="http://schemas.microsoft.com/office/drawing/2014/main" id="{14CBD9E1-1B53-1662-13A9-70268F772D78}"/>
            </a:ext>
          </a:extLst>
        </xdr:cNvPr>
        <xdr:cNvCxnSpPr/>
      </xdr:nvCxnSpPr>
      <xdr:spPr>
        <a:xfrm>
          <a:off x="7282082" y="11284317"/>
          <a:ext cx="222865" cy="0"/>
        </a:xfrm>
        <a:prstGeom prst="line">
          <a:avLst/>
        </a:prstGeom>
        <a:ln w="4445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1484995</xdr:colOff>
      <xdr:row>32</xdr:row>
      <xdr:rowOff>287984</xdr:rowOff>
    </xdr:from>
    <xdr:to>
      <xdr:col>13</xdr:col>
      <xdr:colOff>195656</xdr:colOff>
      <xdr:row>32</xdr:row>
      <xdr:rowOff>287984</xdr:rowOff>
    </xdr:to>
    <xdr:cxnSp macro="">
      <xdr:nvCxnSpPr>
        <xdr:cNvPr id="263" name="直線コネクタ 262">
          <a:extLst>
            <a:ext uri="{FF2B5EF4-FFF2-40B4-BE49-F238E27FC236}">
              <a16:creationId xmlns:a16="http://schemas.microsoft.com/office/drawing/2014/main" id="{F10A6F37-E3CC-471C-9E5E-41CB35AF3338}"/>
            </a:ext>
          </a:extLst>
        </xdr:cNvPr>
        <xdr:cNvCxnSpPr/>
      </xdr:nvCxnSpPr>
      <xdr:spPr>
        <a:xfrm>
          <a:off x="7283339" y="13884922"/>
          <a:ext cx="389442" cy="0"/>
        </a:xfrm>
        <a:prstGeom prst="line">
          <a:avLst/>
        </a:prstGeom>
        <a:ln w="444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12808</xdr:colOff>
      <xdr:row>19</xdr:row>
      <xdr:rowOff>218853</xdr:rowOff>
    </xdr:from>
    <xdr:to>
      <xdr:col>13</xdr:col>
      <xdr:colOff>203308</xdr:colOff>
      <xdr:row>19</xdr:row>
      <xdr:rowOff>218853</xdr:rowOff>
    </xdr:to>
    <xdr:cxnSp macro="">
      <xdr:nvCxnSpPr>
        <xdr:cNvPr id="265" name="直線矢印コネクタ 264">
          <a:extLst>
            <a:ext uri="{FF2B5EF4-FFF2-40B4-BE49-F238E27FC236}">
              <a16:creationId xmlns:a16="http://schemas.microsoft.com/office/drawing/2014/main" id="{F0B82D58-ACA6-414C-95BC-2EB6F5B8ED68}"/>
            </a:ext>
          </a:extLst>
        </xdr:cNvPr>
        <xdr:cNvCxnSpPr/>
      </xdr:nvCxnSpPr>
      <xdr:spPr>
        <a:xfrm flipH="1">
          <a:off x="7289465" y="8071440"/>
          <a:ext cx="367709" cy="0"/>
        </a:xfrm>
        <a:prstGeom prst="straightConnector1">
          <a:avLst/>
        </a:prstGeom>
        <a:ln w="444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827484</xdr:colOff>
      <xdr:row>68</xdr:row>
      <xdr:rowOff>303696</xdr:rowOff>
    </xdr:from>
    <xdr:ext cx="349198" cy="92398"/>
    <xdr:sp macro="" textlink="">
      <xdr:nvSpPr>
        <xdr:cNvPr id="225" name="テキスト ボックス 224">
          <a:extLst>
            <a:ext uri="{FF2B5EF4-FFF2-40B4-BE49-F238E27FC236}">
              <a16:creationId xmlns:a16="http://schemas.microsoft.com/office/drawing/2014/main" id="{A3F13F33-27B3-48CB-BA29-66FA3C1F3B54}"/>
            </a:ext>
          </a:extLst>
        </xdr:cNvPr>
        <xdr:cNvSpPr txBox="1"/>
      </xdr:nvSpPr>
      <xdr:spPr>
        <a:xfrm rot="2667683">
          <a:off x="990106" y="815601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70</xdr:row>
      <xdr:rowOff>400326</xdr:rowOff>
    </xdr:from>
    <xdr:ext cx="349198" cy="1504674"/>
    <xdr:sp macro="" textlink="">
      <xdr:nvSpPr>
        <xdr:cNvPr id="236" name="テキスト ボックス 235">
          <a:extLst>
            <a:ext uri="{FF2B5EF4-FFF2-40B4-BE49-F238E27FC236}">
              <a16:creationId xmlns:a16="http://schemas.microsoft.com/office/drawing/2014/main" id="{BA0F2B3C-4917-417A-9795-80881556C408}"/>
            </a:ext>
          </a:extLst>
        </xdr:cNvPr>
        <xdr:cNvSpPr txBox="1"/>
      </xdr:nvSpPr>
      <xdr:spPr>
        <a:xfrm>
          <a:off x="337989" y="9274838"/>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73</xdr:row>
      <xdr:rowOff>0</xdr:rowOff>
    </xdr:from>
    <xdr:ext cx="349198" cy="92398"/>
    <xdr:sp macro="" textlink="">
      <xdr:nvSpPr>
        <xdr:cNvPr id="256" name="テキスト ボックス 255">
          <a:extLst>
            <a:ext uri="{FF2B5EF4-FFF2-40B4-BE49-F238E27FC236}">
              <a16:creationId xmlns:a16="http://schemas.microsoft.com/office/drawing/2014/main" id="{EFABE27C-028A-4885-9F28-DD5F43DE2E5E}"/>
            </a:ext>
          </a:extLst>
        </xdr:cNvPr>
        <xdr:cNvSpPr txBox="1"/>
      </xdr:nvSpPr>
      <xdr:spPr>
        <a:xfrm>
          <a:off x="1335888" y="1008256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73</xdr:row>
      <xdr:rowOff>262283</xdr:rowOff>
    </xdr:from>
    <xdr:ext cx="349198" cy="92398"/>
    <xdr:sp macro="" textlink="">
      <xdr:nvSpPr>
        <xdr:cNvPr id="258" name="テキスト ボックス 257">
          <a:extLst>
            <a:ext uri="{FF2B5EF4-FFF2-40B4-BE49-F238E27FC236}">
              <a16:creationId xmlns:a16="http://schemas.microsoft.com/office/drawing/2014/main" id="{E67FC9BB-3D92-448C-8D22-54A86272434E}"/>
            </a:ext>
          </a:extLst>
        </xdr:cNvPr>
        <xdr:cNvSpPr txBox="1"/>
      </xdr:nvSpPr>
      <xdr:spPr>
        <a:xfrm>
          <a:off x="1805573" y="1034484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259" name="テキスト ボックス 258">
          <a:extLst>
            <a:ext uri="{FF2B5EF4-FFF2-40B4-BE49-F238E27FC236}">
              <a16:creationId xmlns:a16="http://schemas.microsoft.com/office/drawing/2014/main" id="{FD9FFE6C-2422-444C-86DB-AE62EFE05832}"/>
            </a:ext>
          </a:extLst>
        </xdr:cNvPr>
        <xdr:cNvSpPr txBox="1"/>
      </xdr:nvSpPr>
      <xdr:spPr>
        <a:xfrm>
          <a:off x="1805573" y="1085594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60" name="テキスト ボックス 259">
          <a:extLst>
            <a:ext uri="{FF2B5EF4-FFF2-40B4-BE49-F238E27FC236}">
              <a16:creationId xmlns:a16="http://schemas.microsoft.com/office/drawing/2014/main" id="{30F1028C-A2B2-4D09-8283-FA1FCDA705CB}"/>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69</xdr:row>
      <xdr:rowOff>262283</xdr:rowOff>
    </xdr:from>
    <xdr:ext cx="349198" cy="92398"/>
    <xdr:sp macro="" textlink="">
      <xdr:nvSpPr>
        <xdr:cNvPr id="261" name="テキスト ボックス 260">
          <a:extLst>
            <a:ext uri="{FF2B5EF4-FFF2-40B4-BE49-F238E27FC236}">
              <a16:creationId xmlns:a16="http://schemas.microsoft.com/office/drawing/2014/main" id="{D6BEBD63-6F97-4AB6-851E-AB0F7097600A}"/>
            </a:ext>
          </a:extLst>
        </xdr:cNvPr>
        <xdr:cNvSpPr txBox="1"/>
      </xdr:nvSpPr>
      <xdr:spPr>
        <a:xfrm>
          <a:off x="1805573" y="862569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70</xdr:row>
      <xdr:rowOff>262283</xdr:rowOff>
    </xdr:from>
    <xdr:ext cx="349198" cy="92398"/>
    <xdr:sp macro="" textlink="">
      <xdr:nvSpPr>
        <xdr:cNvPr id="262" name="テキスト ボックス 261">
          <a:extLst>
            <a:ext uri="{FF2B5EF4-FFF2-40B4-BE49-F238E27FC236}">
              <a16:creationId xmlns:a16="http://schemas.microsoft.com/office/drawing/2014/main" id="{17CA510D-5A7F-4427-A813-09CEFC4D3F0A}"/>
            </a:ext>
          </a:extLst>
        </xdr:cNvPr>
        <xdr:cNvSpPr txBox="1"/>
      </xdr:nvSpPr>
      <xdr:spPr>
        <a:xfrm>
          <a:off x="1805573" y="913679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78</xdr:row>
      <xdr:rowOff>262283</xdr:rowOff>
    </xdr:from>
    <xdr:ext cx="349198" cy="92398"/>
    <xdr:sp macro="" textlink="">
      <xdr:nvSpPr>
        <xdr:cNvPr id="264" name="テキスト ボックス 263">
          <a:extLst>
            <a:ext uri="{FF2B5EF4-FFF2-40B4-BE49-F238E27FC236}">
              <a16:creationId xmlns:a16="http://schemas.microsoft.com/office/drawing/2014/main" id="{0D6451E0-0441-4CD2-B77B-9DE8464BC4BC}"/>
            </a:ext>
          </a:extLst>
        </xdr:cNvPr>
        <xdr:cNvSpPr txBox="1"/>
      </xdr:nvSpPr>
      <xdr:spPr>
        <a:xfrm>
          <a:off x="15309695" y="1252862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79</xdr:row>
      <xdr:rowOff>262283</xdr:rowOff>
    </xdr:from>
    <xdr:ext cx="349198" cy="92398"/>
    <xdr:sp macro="" textlink="">
      <xdr:nvSpPr>
        <xdr:cNvPr id="266" name="テキスト ボックス 265">
          <a:extLst>
            <a:ext uri="{FF2B5EF4-FFF2-40B4-BE49-F238E27FC236}">
              <a16:creationId xmlns:a16="http://schemas.microsoft.com/office/drawing/2014/main" id="{8F9B24A1-4A2A-414D-B85D-2703E31EA24A}"/>
            </a:ext>
          </a:extLst>
        </xdr:cNvPr>
        <xdr:cNvSpPr txBox="1"/>
      </xdr:nvSpPr>
      <xdr:spPr>
        <a:xfrm>
          <a:off x="15309695" y="1303972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76</xdr:row>
      <xdr:rowOff>262283</xdr:rowOff>
    </xdr:from>
    <xdr:ext cx="349198" cy="92398"/>
    <xdr:sp macro="" textlink="">
      <xdr:nvSpPr>
        <xdr:cNvPr id="267" name="テキスト ボックス 266">
          <a:extLst>
            <a:ext uri="{FF2B5EF4-FFF2-40B4-BE49-F238E27FC236}">
              <a16:creationId xmlns:a16="http://schemas.microsoft.com/office/drawing/2014/main" id="{B962CBA6-CB26-471A-9597-9C465F2A0918}"/>
            </a:ext>
          </a:extLst>
        </xdr:cNvPr>
        <xdr:cNvSpPr txBox="1"/>
      </xdr:nvSpPr>
      <xdr:spPr>
        <a:xfrm>
          <a:off x="1805573" y="1187813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68" name="テキスト ボックス 267">
          <a:extLst>
            <a:ext uri="{FF2B5EF4-FFF2-40B4-BE49-F238E27FC236}">
              <a16:creationId xmlns:a16="http://schemas.microsoft.com/office/drawing/2014/main" id="{A3DF60D7-1780-4121-94EC-98445035D684}"/>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76</xdr:row>
      <xdr:rowOff>262283</xdr:rowOff>
    </xdr:from>
    <xdr:ext cx="349198" cy="92398"/>
    <xdr:sp macro="" textlink="">
      <xdr:nvSpPr>
        <xdr:cNvPr id="269" name="テキスト ボックス 268">
          <a:extLst>
            <a:ext uri="{FF2B5EF4-FFF2-40B4-BE49-F238E27FC236}">
              <a16:creationId xmlns:a16="http://schemas.microsoft.com/office/drawing/2014/main" id="{0ABEF5DF-F139-44A9-99D9-EE52A34674E6}"/>
            </a:ext>
          </a:extLst>
        </xdr:cNvPr>
        <xdr:cNvSpPr txBox="1"/>
      </xdr:nvSpPr>
      <xdr:spPr>
        <a:xfrm>
          <a:off x="1805573" y="1187813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13</xdr:col>
      <xdr:colOff>12212</xdr:colOff>
      <xdr:row>68</xdr:row>
      <xdr:rowOff>381000</xdr:rowOff>
    </xdr:from>
    <xdr:to>
      <xdr:col>13</xdr:col>
      <xdr:colOff>28575</xdr:colOff>
      <xdr:row>75</xdr:row>
      <xdr:rowOff>244231</xdr:rowOff>
    </xdr:to>
    <xdr:cxnSp macro="">
      <xdr:nvCxnSpPr>
        <xdr:cNvPr id="270" name="直線コネクタ 269">
          <a:extLst>
            <a:ext uri="{FF2B5EF4-FFF2-40B4-BE49-F238E27FC236}">
              <a16:creationId xmlns:a16="http://schemas.microsoft.com/office/drawing/2014/main" id="{11609D2A-102A-4C24-B425-6ABDBF420B13}"/>
            </a:ext>
          </a:extLst>
        </xdr:cNvPr>
        <xdr:cNvCxnSpPr/>
      </xdr:nvCxnSpPr>
      <xdr:spPr>
        <a:xfrm flipH="1">
          <a:off x="7473462" y="30470231"/>
          <a:ext cx="16363" cy="3050442"/>
        </a:xfrm>
        <a:prstGeom prst="line">
          <a:avLst/>
        </a:prstGeom>
        <a:ln w="4445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1481973</xdr:colOff>
      <xdr:row>68</xdr:row>
      <xdr:rowOff>396847</xdr:rowOff>
    </xdr:from>
    <xdr:to>
      <xdr:col>13</xdr:col>
      <xdr:colOff>49210</xdr:colOff>
      <xdr:row>68</xdr:row>
      <xdr:rowOff>397490</xdr:rowOff>
    </xdr:to>
    <xdr:cxnSp macro="">
      <xdr:nvCxnSpPr>
        <xdr:cNvPr id="271" name="直線矢印コネクタ 270">
          <a:extLst>
            <a:ext uri="{FF2B5EF4-FFF2-40B4-BE49-F238E27FC236}">
              <a16:creationId xmlns:a16="http://schemas.microsoft.com/office/drawing/2014/main" id="{95EA8C2E-3D63-46D1-A513-DB15F1B87930}"/>
            </a:ext>
          </a:extLst>
        </xdr:cNvPr>
        <xdr:cNvCxnSpPr/>
      </xdr:nvCxnSpPr>
      <xdr:spPr>
        <a:xfrm flipH="1" flipV="1">
          <a:off x="7289900" y="8249164"/>
          <a:ext cx="239920" cy="643"/>
        </a:xfrm>
        <a:prstGeom prst="straightConnector1">
          <a:avLst/>
        </a:prstGeom>
        <a:ln w="444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195385</xdr:colOff>
      <xdr:row>68</xdr:row>
      <xdr:rowOff>182996</xdr:rowOff>
    </xdr:from>
    <xdr:to>
      <xdr:col>13</xdr:col>
      <xdr:colOff>209550</xdr:colOff>
      <xdr:row>81</xdr:row>
      <xdr:rowOff>280865</xdr:rowOff>
    </xdr:to>
    <xdr:cxnSp macro="">
      <xdr:nvCxnSpPr>
        <xdr:cNvPr id="272" name="直線コネクタ 271">
          <a:extLst>
            <a:ext uri="{FF2B5EF4-FFF2-40B4-BE49-F238E27FC236}">
              <a16:creationId xmlns:a16="http://schemas.microsoft.com/office/drawing/2014/main" id="{7C1DAC13-C2A6-4D3E-B9DB-565A9AF95BBC}"/>
            </a:ext>
          </a:extLst>
        </xdr:cNvPr>
        <xdr:cNvCxnSpPr/>
      </xdr:nvCxnSpPr>
      <xdr:spPr>
        <a:xfrm flipH="1">
          <a:off x="7656635" y="30272227"/>
          <a:ext cx="14165" cy="5922773"/>
        </a:xfrm>
        <a:prstGeom prst="line">
          <a:avLst/>
        </a:prstGeom>
        <a:ln w="444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109658</xdr:colOff>
      <xdr:row>68</xdr:row>
      <xdr:rowOff>262283</xdr:rowOff>
    </xdr:from>
    <xdr:ext cx="349198" cy="92398"/>
    <xdr:sp macro="" textlink="">
      <xdr:nvSpPr>
        <xdr:cNvPr id="273" name="テキスト ボックス 272">
          <a:extLst>
            <a:ext uri="{FF2B5EF4-FFF2-40B4-BE49-F238E27FC236}">
              <a16:creationId xmlns:a16="http://schemas.microsoft.com/office/drawing/2014/main" id="{131ACCA4-723F-4C85-B5B2-F54D00615525}"/>
            </a:ext>
          </a:extLst>
        </xdr:cNvPr>
        <xdr:cNvSpPr txBox="1"/>
      </xdr:nvSpPr>
      <xdr:spPr>
        <a:xfrm>
          <a:off x="1805573" y="811460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68</xdr:row>
      <xdr:rowOff>262283</xdr:rowOff>
    </xdr:from>
    <xdr:ext cx="349198" cy="92398"/>
    <xdr:sp macro="" textlink="">
      <xdr:nvSpPr>
        <xdr:cNvPr id="274" name="テキスト ボックス 273">
          <a:extLst>
            <a:ext uri="{FF2B5EF4-FFF2-40B4-BE49-F238E27FC236}">
              <a16:creationId xmlns:a16="http://schemas.microsoft.com/office/drawing/2014/main" id="{7915D540-E894-4A35-8DA5-6EA145538B0A}"/>
            </a:ext>
          </a:extLst>
        </xdr:cNvPr>
        <xdr:cNvSpPr txBox="1"/>
      </xdr:nvSpPr>
      <xdr:spPr>
        <a:xfrm>
          <a:off x="1805573" y="811460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xdr:col>
      <xdr:colOff>827484</xdr:colOff>
      <xdr:row>72</xdr:row>
      <xdr:rowOff>303696</xdr:rowOff>
    </xdr:from>
    <xdr:ext cx="349198" cy="92398"/>
    <xdr:sp macro="" textlink="">
      <xdr:nvSpPr>
        <xdr:cNvPr id="275" name="テキスト ボックス 274">
          <a:extLst>
            <a:ext uri="{FF2B5EF4-FFF2-40B4-BE49-F238E27FC236}">
              <a16:creationId xmlns:a16="http://schemas.microsoft.com/office/drawing/2014/main" id="{F923A413-A5F4-4910-BE65-99B930C6E7DA}"/>
            </a:ext>
          </a:extLst>
        </xdr:cNvPr>
        <xdr:cNvSpPr txBox="1"/>
      </xdr:nvSpPr>
      <xdr:spPr>
        <a:xfrm rot="2667683">
          <a:off x="1697976" y="987515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73</xdr:row>
      <xdr:rowOff>262283</xdr:rowOff>
    </xdr:from>
    <xdr:ext cx="349198" cy="92398"/>
    <xdr:sp macro="" textlink="">
      <xdr:nvSpPr>
        <xdr:cNvPr id="276" name="テキスト ボックス 275">
          <a:extLst>
            <a:ext uri="{FF2B5EF4-FFF2-40B4-BE49-F238E27FC236}">
              <a16:creationId xmlns:a16="http://schemas.microsoft.com/office/drawing/2014/main" id="{178BFEFB-7AA1-47FA-81C0-CBDD8A9D9C42}"/>
            </a:ext>
          </a:extLst>
        </xdr:cNvPr>
        <xdr:cNvSpPr txBox="1"/>
      </xdr:nvSpPr>
      <xdr:spPr>
        <a:xfrm>
          <a:off x="1805573" y="1034484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277" name="テキスト ボックス 276">
          <a:extLst>
            <a:ext uri="{FF2B5EF4-FFF2-40B4-BE49-F238E27FC236}">
              <a16:creationId xmlns:a16="http://schemas.microsoft.com/office/drawing/2014/main" id="{DF754AF6-21B8-4C26-8F07-111B27FCCE04}"/>
            </a:ext>
          </a:extLst>
        </xdr:cNvPr>
        <xdr:cNvSpPr txBox="1"/>
      </xdr:nvSpPr>
      <xdr:spPr>
        <a:xfrm>
          <a:off x="1805573" y="1085594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77</xdr:row>
      <xdr:rowOff>262283</xdr:rowOff>
    </xdr:from>
    <xdr:ext cx="349198" cy="92398"/>
    <xdr:sp macro="" textlink="">
      <xdr:nvSpPr>
        <xdr:cNvPr id="278" name="テキスト ボックス 277">
          <a:extLst>
            <a:ext uri="{FF2B5EF4-FFF2-40B4-BE49-F238E27FC236}">
              <a16:creationId xmlns:a16="http://schemas.microsoft.com/office/drawing/2014/main" id="{9A6557D7-D64E-42CA-8281-76C255C46D5A}"/>
            </a:ext>
          </a:extLst>
        </xdr:cNvPr>
        <xdr:cNvSpPr txBox="1"/>
      </xdr:nvSpPr>
      <xdr:spPr>
        <a:xfrm>
          <a:off x="1805573" y="1225588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78</xdr:row>
      <xdr:rowOff>262283</xdr:rowOff>
    </xdr:from>
    <xdr:ext cx="349198" cy="92398"/>
    <xdr:sp macro="" textlink="">
      <xdr:nvSpPr>
        <xdr:cNvPr id="279" name="テキスト ボックス 278">
          <a:extLst>
            <a:ext uri="{FF2B5EF4-FFF2-40B4-BE49-F238E27FC236}">
              <a16:creationId xmlns:a16="http://schemas.microsoft.com/office/drawing/2014/main" id="{177872A2-4E49-4894-9EC1-01718A750839}"/>
            </a:ext>
          </a:extLst>
        </xdr:cNvPr>
        <xdr:cNvSpPr txBox="1"/>
      </xdr:nvSpPr>
      <xdr:spPr>
        <a:xfrm>
          <a:off x="1805573" y="1252862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80" name="テキスト ボックス 279">
          <a:extLst>
            <a:ext uri="{FF2B5EF4-FFF2-40B4-BE49-F238E27FC236}">
              <a16:creationId xmlns:a16="http://schemas.microsoft.com/office/drawing/2014/main" id="{400D752E-5FFF-48CC-82B3-F18588F79C77}"/>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81" name="テキスト ボックス 280">
          <a:extLst>
            <a:ext uri="{FF2B5EF4-FFF2-40B4-BE49-F238E27FC236}">
              <a16:creationId xmlns:a16="http://schemas.microsoft.com/office/drawing/2014/main" id="{4ECBDC7D-A1C9-4AA8-AD12-D126E3B5B3E5}"/>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11</xdr:col>
      <xdr:colOff>1480833</xdr:colOff>
      <xdr:row>75</xdr:row>
      <xdr:rowOff>242140</xdr:rowOff>
    </xdr:from>
    <xdr:to>
      <xdr:col>13</xdr:col>
      <xdr:colOff>26598</xdr:colOff>
      <xdr:row>75</xdr:row>
      <xdr:rowOff>242140</xdr:rowOff>
    </xdr:to>
    <xdr:cxnSp macro="">
      <xdr:nvCxnSpPr>
        <xdr:cNvPr id="282" name="直線コネクタ 281">
          <a:extLst>
            <a:ext uri="{FF2B5EF4-FFF2-40B4-BE49-F238E27FC236}">
              <a16:creationId xmlns:a16="http://schemas.microsoft.com/office/drawing/2014/main" id="{842B1176-8E65-4D49-A9CE-4E5F35AA4228}"/>
            </a:ext>
          </a:extLst>
        </xdr:cNvPr>
        <xdr:cNvCxnSpPr/>
      </xdr:nvCxnSpPr>
      <xdr:spPr>
        <a:xfrm>
          <a:off x="7269102" y="33518582"/>
          <a:ext cx="218746" cy="0"/>
        </a:xfrm>
        <a:prstGeom prst="line">
          <a:avLst/>
        </a:prstGeom>
        <a:ln w="4445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7399</xdr:colOff>
      <xdr:row>81</xdr:row>
      <xdr:rowOff>291647</xdr:rowOff>
    </xdr:from>
    <xdr:to>
      <xdr:col>13</xdr:col>
      <xdr:colOff>207868</xdr:colOff>
      <xdr:row>81</xdr:row>
      <xdr:rowOff>291647</xdr:rowOff>
    </xdr:to>
    <xdr:cxnSp macro="">
      <xdr:nvCxnSpPr>
        <xdr:cNvPr id="283" name="直線コネクタ 282">
          <a:extLst>
            <a:ext uri="{FF2B5EF4-FFF2-40B4-BE49-F238E27FC236}">
              <a16:creationId xmlns:a16="http://schemas.microsoft.com/office/drawing/2014/main" id="{C0A3E33D-0799-411B-813C-1C20CBD9C49B}"/>
            </a:ext>
          </a:extLst>
        </xdr:cNvPr>
        <xdr:cNvCxnSpPr/>
      </xdr:nvCxnSpPr>
      <xdr:spPr>
        <a:xfrm>
          <a:off x="7285476" y="36205782"/>
          <a:ext cx="383642" cy="0"/>
        </a:xfrm>
        <a:prstGeom prst="line">
          <a:avLst/>
        </a:prstGeom>
        <a:ln w="444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12808</xdr:colOff>
      <xdr:row>68</xdr:row>
      <xdr:rowOff>218853</xdr:rowOff>
    </xdr:from>
    <xdr:to>
      <xdr:col>13</xdr:col>
      <xdr:colOff>203308</xdr:colOff>
      <xdr:row>68</xdr:row>
      <xdr:rowOff>218853</xdr:rowOff>
    </xdr:to>
    <xdr:cxnSp macro="">
      <xdr:nvCxnSpPr>
        <xdr:cNvPr id="284" name="直線矢印コネクタ 283">
          <a:extLst>
            <a:ext uri="{FF2B5EF4-FFF2-40B4-BE49-F238E27FC236}">
              <a16:creationId xmlns:a16="http://schemas.microsoft.com/office/drawing/2014/main" id="{1627AFCB-A132-4D3F-AB1B-C5C100FD8F32}"/>
            </a:ext>
          </a:extLst>
        </xdr:cNvPr>
        <xdr:cNvCxnSpPr/>
      </xdr:nvCxnSpPr>
      <xdr:spPr>
        <a:xfrm flipH="1">
          <a:off x="7307564" y="8071170"/>
          <a:ext cx="376354" cy="0"/>
        </a:xfrm>
        <a:prstGeom prst="straightConnector1">
          <a:avLst/>
        </a:prstGeom>
        <a:ln w="444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827484</xdr:colOff>
      <xdr:row>117</xdr:row>
      <xdr:rowOff>303696</xdr:rowOff>
    </xdr:from>
    <xdr:ext cx="349198" cy="92398"/>
    <xdr:sp macro="" textlink="">
      <xdr:nvSpPr>
        <xdr:cNvPr id="285" name="テキスト ボックス 284">
          <a:extLst>
            <a:ext uri="{FF2B5EF4-FFF2-40B4-BE49-F238E27FC236}">
              <a16:creationId xmlns:a16="http://schemas.microsoft.com/office/drawing/2014/main" id="{14F6BB98-BDB9-4D82-8E41-CAE4386D9005}"/>
            </a:ext>
          </a:extLst>
        </xdr:cNvPr>
        <xdr:cNvSpPr txBox="1"/>
      </xdr:nvSpPr>
      <xdr:spPr>
        <a:xfrm rot="2667683">
          <a:off x="990106" y="815601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119</xdr:row>
      <xdr:rowOff>400326</xdr:rowOff>
    </xdr:from>
    <xdr:ext cx="349198" cy="1504674"/>
    <xdr:sp macro="" textlink="">
      <xdr:nvSpPr>
        <xdr:cNvPr id="286" name="テキスト ボックス 285">
          <a:extLst>
            <a:ext uri="{FF2B5EF4-FFF2-40B4-BE49-F238E27FC236}">
              <a16:creationId xmlns:a16="http://schemas.microsoft.com/office/drawing/2014/main" id="{8084E4F4-18B6-41C7-BE7B-BBCAEDDB60A6}"/>
            </a:ext>
          </a:extLst>
        </xdr:cNvPr>
        <xdr:cNvSpPr txBox="1"/>
      </xdr:nvSpPr>
      <xdr:spPr>
        <a:xfrm>
          <a:off x="337989" y="9274838"/>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122</xdr:row>
      <xdr:rowOff>0</xdr:rowOff>
    </xdr:from>
    <xdr:ext cx="349198" cy="92398"/>
    <xdr:sp macro="" textlink="">
      <xdr:nvSpPr>
        <xdr:cNvPr id="287" name="テキスト ボックス 286">
          <a:extLst>
            <a:ext uri="{FF2B5EF4-FFF2-40B4-BE49-F238E27FC236}">
              <a16:creationId xmlns:a16="http://schemas.microsoft.com/office/drawing/2014/main" id="{FD2092BE-7E42-4D0F-9155-0E2BC9C0F0A0}"/>
            </a:ext>
          </a:extLst>
        </xdr:cNvPr>
        <xdr:cNvSpPr txBox="1"/>
      </xdr:nvSpPr>
      <xdr:spPr>
        <a:xfrm>
          <a:off x="1335888" y="1008256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122</xdr:row>
      <xdr:rowOff>262283</xdr:rowOff>
    </xdr:from>
    <xdr:ext cx="349198" cy="92398"/>
    <xdr:sp macro="" textlink="">
      <xdr:nvSpPr>
        <xdr:cNvPr id="211" name="テキスト ボックス 210">
          <a:extLst>
            <a:ext uri="{FF2B5EF4-FFF2-40B4-BE49-F238E27FC236}">
              <a16:creationId xmlns:a16="http://schemas.microsoft.com/office/drawing/2014/main" id="{2D8A793F-69D4-4601-9C39-49CED823CCA9}"/>
            </a:ext>
          </a:extLst>
        </xdr:cNvPr>
        <xdr:cNvSpPr txBox="1"/>
      </xdr:nvSpPr>
      <xdr:spPr>
        <a:xfrm>
          <a:off x="1805573" y="1034484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12" name="テキスト ボックス 211">
          <a:extLst>
            <a:ext uri="{FF2B5EF4-FFF2-40B4-BE49-F238E27FC236}">
              <a16:creationId xmlns:a16="http://schemas.microsoft.com/office/drawing/2014/main" id="{882A77CC-7A3A-4E10-898E-524D336088C0}"/>
            </a:ext>
          </a:extLst>
        </xdr:cNvPr>
        <xdr:cNvSpPr txBox="1"/>
      </xdr:nvSpPr>
      <xdr:spPr>
        <a:xfrm>
          <a:off x="1805573" y="1085594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13" name="テキスト ボックス 212">
          <a:extLst>
            <a:ext uri="{FF2B5EF4-FFF2-40B4-BE49-F238E27FC236}">
              <a16:creationId xmlns:a16="http://schemas.microsoft.com/office/drawing/2014/main" id="{369B962F-69DB-4140-A82C-4F047FA9A3C0}"/>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118</xdr:row>
      <xdr:rowOff>262283</xdr:rowOff>
    </xdr:from>
    <xdr:ext cx="349198" cy="92398"/>
    <xdr:sp macro="" textlink="">
      <xdr:nvSpPr>
        <xdr:cNvPr id="214" name="テキスト ボックス 213">
          <a:extLst>
            <a:ext uri="{FF2B5EF4-FFF2-40B4-BE49-F238E27FC236}">
              <a16:creationId xmlns:a16="http://schemas.microsoft.com/office/drawing/2014/main" id="{C409E08F-45A8-479F-94E6-38EFC076F510}"/>
            </a:ext>
          </a:extLst>
        </xdr:cNvPr>
        <xdr:cNvSpPr txBox="1"/>
      </xdr:nvSpPr>
      <xdr:spPr>
        <a:xfrm>
          <a:off x="1805573" y="862569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119</xdr:row>
      <xdr:rowOff>262283</xdr:rowOff>
    </xdr:from>
    <xdr:ext cx="349198" cy="92398"/>
    <xdr:sp macro="" textlink="">
      <xdr:nvSpPr>
        <xdr:cNvPr id="215" name="テキスト ボックス 214">
          <a:extLst>
            <a:ext uri="{FF2B5EF4-FFF2-40B4-BE49-F238E27FC236}">
              <a16:creationId xmlns:a16="http://schemas.microsoft.com/office/drawing/2014/main" id="{24EDDE30-19BE-48CD-9050-11A5E8ED7DEF}"/>
            </a:ext>
          </a:extLst>
        </xdr:cNvPr>
        <xdr:cNvSpPr txBox="1"/>
      </xdr:nvSpPr>
      <xdr:spPr>
        <a:xfrm>
          <a:off x="1805573" y="913679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127</xdr:row>
      <xdr:rowOff>262283</xdr:rowOff>
    </xdr:from>
    <xdr:ext cx="349198" cy="92398"/>
    <xdr:sp macro="" textlink="">
      <xdr:nvSpPr>
        <xdr:cNvPr id="217" name="テキスト ボックス 216">
          <a:extLst>
            <a:ext uri="{FF2B5EF4-FFF2-40B4-BE49-F238E27FC236}">
              <a16:creationId xmlns:a16="http://schemas.microsoft.com/office/drawing/2014/main" id="{6B1BE12E-4D32-4733-97E5-DAF8B9930BB0}"/>
            </a:ext>
          </a:extLst>
        </xdr:cNvPr>
        <xdr:cNvSpPr txBox="1"/>
      </xdr:nvSpPr>
      <xdr:spPr>
        <a:xfrm>
          <a:off x="15309695" y="1252862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27</xdr:col>
      <xdr:colOff>0</xdr:colOff>
      <xdr:row>128</xdr:row>
      <xdr:rowOff>262283</xdr:rowOff>
    </xdr:from>
    <xdr:ext cx="349198" cy="92398"/>
    <xdr:sp macro="" textlink="">
      <xdr:nvSpPr>
        <xdr:cNvPr id="218" name="テキスト ボックス 217">
          <a:extLst>
            <a:ext uri="{FF2B5EF4-FFF2-40B4-BE49-F238E27FC236}">
              <a16:creationId xmlns:a16="http://schemas.microsoft.com/office/drawing/2014/main" id="{FBB1CD12-5CA4-4180-A63B-0527C055BCD6}"/>
            </a:ext>
          </a:extLst>
        </xdr:cNvPr>
        <xdr:cNvSpPr txBox="1"/>
      </xdr:nvSpPr>
      <xdr:spPr>
        <a:xfrm>
          <a:off x="15309695" y="1303972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125</xdr:row>
      <xdr:rowOff>262283</xdr:rowOff>
    </xdr:from>
    <xdr:ext cx="349198" cy="92398"/>
    <xdr:sp macro="" textlink="">
      <xdr:nvSpPr>
        <xdr:cNvPr id="219" name="テキスト ボックス 218">
          <a:extLst>
            <a:ext uri="{FF2B5EF4-FFF2-40B4-BE49-F238E27FC236}">
              <a16:creationId xmlns:a16="http://schemas.microsoft.com/office/drawing/2014/main" id="{1166A40E-D35B-446B-906B-157090E3ED96}"/>
            </a:ext>
          </a:extLst>
        </xdr:cNvPr>
        <xdr:cNvSpPr txBox="1"/>
      </xdr:nvSpPr>
      <xdr:spPr>
        <a:xfrm>
          <a:off x="1805573" y="1187813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20" name="テキスト ボックス 219">
          <a:extLst>
            <a:ext uri="{FF2B5EF4-FFF2-40B4-BE49-F238E27FC236}">
              <a16:creationId xmlns:a16="http://schemas.microsoft.com/office/drawing/2014/main" id="{81F533E6-D60D-4E27-A53B-7CCA1DEE664E}"/>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125</xdr:row>
      <xdr:rowOff>262283</xdr:rowOff>
    </xdr:from>
    <xdr:ext cx="349198" cy="92398"/>
    <xdr:sp macro="" textlink="">
      <xdr:nvSpPr>
        <xdr:cNvPr id="221" name="テキスト ボックス 220">
          <a:extLst>
            <a:ext uri="{FF2B5EF4-FFF2-40B4-BE49-F238E27FC236}">
              <a16:creationId xmlns:a16="http://schemas.microsoft.com/office/drawing/2014/main" id="{FA9CC0AC-C199-48F4-9842-10CDF67F0BB8}"/>
            </a:ext>
          </a:extLst>
        </xdr:cNvPr>
        <xdr:cNvSpPr txBox="1"/>
      </xdr:nvSpPr>
      <xdr:spPr>
        <a:xfrm>
          <a:off x="1805573" y="1187813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13</xdr:col>
      <xdr:colOff>12212</xdr:colOff>
      <xdr:row>117</xdr:row>
      <xdr:rowOff>381000</xdr:rowOff>
    </xdr:from>
    <xdr:to>
      <xdr:col>13</xdr:col>
      <xdr:colOff>28575</xdr:colOff>
      <xdr:row>124</xdr:row>
      <xdr:rowOff>305289</xdr:rowOff>
    </xdr:to>
    <xdr:cxnSp macro="">
      <xdr:nvCxnSpPr>
        <xdr:cNvPr id="222" name="直線コネクタ 221">
          <a:extLst>
            <a:ext uri="{FF2B5EF4-FFF2-40B4-BE49-F238E27FC236}">
              <a16:creationId xmlns:a16="http://schemas.microsoft.com/office/drawing/2014/main" id="{623DB490-D3AC-4A6A-A76C-B5F289C2E240}"/>
            </a:ext>
          </a:extLst>
        </xdr:cNvPr>
        <xdr:cNvCxnSpPr/>
      </xdr:nvCxnSpPr>
      <xdr:spPr>
        <a:xfrm flipH="1">
          <a:off x="7473462" y="52744077"/>
          <a:ext cx="16363" cy="3111500"/>
        </a:xfrm>
        <a:prstGeom prst="line">
          <a:avLst/>
        </a:prstGeom>
        <a:ln w="4445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1481973</xdr:colOff>
      <xdr:row>117</xdr:row>
      <xdr:rowOff>396847</xdr:rowOff>
    </xdr:from>
    <xdr:to>
      <xdr:col>13</xdr:col>
      <xdr:colOff>49210</xdr:colOff>
      <xdr:row>117</xdr:row>
      <xdr:rowOff>397490</xdr:rowOff>
    </xdr:to>
    <xdr:cxnSp macro="">
      <xdr:nvCxnSpPr>
        <xdr:cNvPr id="223" name="直線矢印コネクタ 222">
          <a:extLst>
            <a:ext uri="{FF2B5EF4-FFF2-40B4-BE49-F238E27FC236}">
              <a16:creationId xmlns:a16="http://schemas.microsoft.com/office/drawing/2014/main" id="{9DE5E71D-3EAB-4F8D-8527-DAB361AED955}"/>
            </a:ext>
          </a:extLst>
        </xdr:cNvPr>
        <xdr:cNvCxnSpPr/>
      </xdr:nvCxnSpPr>
      <xdr:spPr>
        <a:xfrm flipH="1" flipV="1">
          <a:off x="7289900" y="8249164"/>
          <a:ext cx="239920" cy="643"/>
        </a:xfrm>
        <a:prstGeom prst="straightConnector1">
          <a:avLst/>
        </a:prstGeom>
        <a:ln w="444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183173</xdr:colOff>
      <xdr:row>117</xdr:row>
      <xdr:rowOff>182996</xdr:rowOff>
    </xdr:from>
    <xdr:to>
      <xdr:col>13</xdr:col>
      <xdr:colOff>209550</xdr:colOff>
      <xdr:row>130</xdr:row>
      <xdr:rowOff>280865</xdr:rowOff>
    </xdr:to>
    <xdr:cxnSp macro="">
      <xdr:nvCxnSpPr>
        <xdr:cNvPr id="288" name="直線コネクタ 287">
          <a:extLst>
            <a:ext uri="{FF2B5EF4-FFF2-40B4-BE49-F238E27FC236}">
              <a16:creationId xmlns:a16="http://schemas.microsoft.com/office/drawing/2014/main" id="{0CA14A80-28D6-4B19-B264-0E06974026DD}"/>
            </a:ext>
          </a:extLst>
        </xdr:cNvPr>
        <xdr:cNvCxnSpPr/>
      </xdr:nvCxnSpPr>
      <xdr:spPr>
        <a:xfrm flipH="1">
          <a:off x="7644423" y="52546073"/>
          <a:ext cx="26377" cy="5922773"/>
        </a:xfrm>
        <a:prstGeom prst="line">
          <a:avLst/>
        </a:prstGeom>
        <a:ln w="444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109658</xdr:colOff>
      <xdr:row>117</xdr:row>
      <xdr:rowOff>262283</xdr:rowOff>
    </xdr:from>
    <xdr:ext cx="349198" cy="92398"/>
    <xdr:sp macro="" textlink="">
      <xdr:nvSpPr>
        <xdr:cNvPr id="289" name="テキスト ボックス 288">
          <a:extLst>
            <a:ext uri="{FF2B5EF4-FFF2-40B4-BE49-F238E27FC236}">
              <a16:creationId xmlns:a16="http://schemas.microsoft.com/office/drawing/2014/main" id="{D0DAEC64-2D33-4F03-A301-ED852FC6BDFC}"/>
            </a:ext>
          </a:extLst>
        </xdr:cNvPr>
        <xdr:cNvSpPr txBox="1"/>
      </xdr:nvSpPr>
      <xdr:spPr>
        <a:xfrm>
          <a:off x="1805573" y="811460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117</xdr:row>
      <xdr:rowOff>262283</xdr:rowOff>
    </xdr:from>
    <xdr:ext cx="349198" cy="92398"/>
    <xdr:sp macro="" textlink="">
      <xdr:nvSpPr>
        <xdr:cNvPr id="290" name="テキスト ボックス 289">
          <a:extLst>
            <a:ext uri="{FF2B5EF4-FFF2-40B4-BE49-F238E27FC236}">
              <a16:creationId xmlns:a16="http://schemas.microsoft.com/office/drawing/2014/main" id="{9AF57B98-34F1-437A-95C7-54ABD703FC8C}"/>
            </a:ext>
          </a:extLst>
        </xdr:cNvPr>
        <xdr:cNvSpPr txBox="1"/>
      </xdr:nvSpPr>
      <xdr:spPr>
        <a:xfrm>
          <a:off x="1805573" y="811460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xdr:col>
      <xdr:colOff>827484</xdr:colOff>
      <xdr:row>121</xdr:row>
      <xdr:rowOff>303696</xdr:rowOff>
    </xdr:from>
    <xdr:ext cx="349198" cy="92398"/>
    <xdr:sp macro="" textlink="">
      <xdr:nvSpPr>
        <xdr:cNvPr id="291" name="テキスト ボックス 290">
          <a:extLst>
            <a:ext uri="{FF2B5EF4-FFF2-40B4-BE49-F238E27FC236}">
              <a16:creationId xmlns:a16="http://schemas.microsoft.com/office/drawing/2014/main" id="{A7E650F5-35B3-42EE-BD81-145155C251B3}"/>
            </a:ext>
          </a:extLst>
        </xdr:cNvPr>
        <xdr:cNvSpPr txBox="1"/>
      </xdr:nvSpPr>
      <xdr:spPr>
        <a:xfrm rot="2667683">
          <a:off x="1697976" y="987515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122</xdr:row>
      <xdr:rowOff>262283</xdr:rowOff>
    </xdr:from>
    <xdr:ext cx="349198" cy="92398"/>
    <xdr:sp macro="" textlink="">
      <xdr:nvSpPr>
        <xdr:cNvPr id="292" name="テキスト ボックス 291">
          <a:extLst>
            <a:ext uri="{FF2B5EF4-FFF2-40B4-BE49-F238E27FC236}">
              <a16:creationId xmlns:a16="http://schemas.microsoft.com/office/drawing/2014/main" id="{4FF39CCF-01D0-468B-9A51-44DB417B1A24}"/>
            </a:ext>
          </a:extLst>
        </xdr:cNvPr>
        <xdr:cNvSpPr txBox="1"/>
      </xdr:nvSpPr>
      <xdr:spPr>
        <a:xfrm>
          <a:off x="1805573" y="1034484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93" name="テキスト ボックス 292">
          <a:extLst>
            <a:ext uri="{FF2B5EF4-FFF2-40B4-BE49-F238E27FC236}">
              <a16:creationId xmlns:a16="http://schemas.microsoft.com/office/drawing/2014/main" id="{D86870CD-3DE7-4A01-9D28-6478E7E08259}"/>
            </a:ext>
          </a:extLst>
        </xdr:cNvPr>
        <xdr:cNvSpPr txBox="1"/>
      </xdr:nvSpPr>
      <xdr:spPr>
        <a:xfrm>
          <a:off x="1805573" y="1085594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126</xdr:row>
      <xdr:rowOff>262283</xdr:rowOff>
    </xdr:from>
    <xdr:ext cx="349198" cy="92398"/>
    <xdr:sp macro="" textlink="">
      <xdr:nvSpPr>
        <xdr:cNvPr id="294" name="テキスト ボックス 293">
          <a:extLst>
            <a:ext uri="{FF2B5EF4-FFF2-40B4-BE49-F238E27FC236}">
              <a16:creationId xmlns:a16="http://schemas.microsoft.com/office/drawing/2014/main" id="{4C6D3B8B-A3CC-413A-AA3E-19A8FD13B4D2}"/>
            </a:ext>
          </a:extLst>
        </xdr:cNvPr>
        <xdr:cNvSpPr txBox="1"/>
      </xdr:nvSpPr>
      <xdr:spPr>
        <a:xfrm>
          <a:off x="1805573" y="1225588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127</xdr:row>
      <xdr:rowOff>262283</xdr:rowOff>
    </xdr:from>
    <xdr:ext cx="349198" cy="92398"/>
    <xdr:sp macro="" textlink="">
      <xdr:nvSpPr>
        <xdr:cNvPr id="295" name="テキスト ボックス 294">
          <a:extLst>
            <a:ext uri="{FF2B5EF4-FFF2-40B4-BE49-F238E27FC236}">
              <a16:creationId xmlns:a16="http://schemas.microsoft.com/office/drawing/2014/main" id="{7EE64F06-A893-4B4D-8326-4034CBDC760B}"/>
            </a:ext>
          </a:extLst>
        </xdr:cNvPr>
        <xdr:cNvSpPr txBox="1"/>
      </xdr:nvSpPr>
      <xdr:spPr>
        <a:xfrm>
          <a:off x="1805573" y="1252862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96" name="テキスト ボックス 295">
          <a:extLst>
            <a:ext uri="{FF2B5EF4-FFF2-40B4-BE49-F238E27FC236}">
              <a16:creationId xmlns:a16="http://schemas.microsoft.com/office/drawing/2014/main" id="{54F683FC-8383-45EE-B97B-A98A24BA7133}"/>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97" name="テキスト ボックス 296">
          <a:extLst>
            <a:ext uri="{FF2B5EF4-FFF2-40B4-BE49-F238E27FC236}">
              <a16:creationId xmlns:a16="http://schemas.microsoft.com/office/drawing/2014/main" id="{AB3F89C6-36EC-416D-99DD-1D730C6A7CC7}"/>
            </a:ext>
          </a:extLst>
        </xdr:cNvPr>
        <xdr:cNvSpPr txBox="1"/>
      </xdr:nvSpPr>
      <xdr:spPr>
        <a:xfrm>
          <a:off x="1805573" y="13550820"/>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11</xdr:col>
      <xdr:colOff>1488764</xdr:colOff>
      <xdr:row>124</xdr:row>
      <xdr:rowOff>307259</xdr:rowOff>
    </xdr:from>
    <xdr:to>
      <xdr:col>12</xdr:col>
      <xdr:colOff>180416</xdr:colOff>
      <xdr:row>124</xdr:row>
      <xdr:rowOff>309706</xdr:rowOff>
    </xdr:to>
    <xdr:cxnSp macro="">
      <xdr:nvCxnSpPr>
        <xdr:cNvPr id="298" name="直線コネクタ 297">
          <a:extLst>
            <a:ext uri="{FF2B5EF4-FFF2-40B4-BE49-F238E27FC236}">
              <a16:creationId xmlns:a16="http://schemas.microsoft.com/office/drawing/2014/main" id="{29D3FE91-79B8-4738-9F65-84AB04A8D6F7}"/>
            </a:ext>
          </a:extLst>
        </xdr:cNvPr>
        <xdr:cNvCxnSpPr/>
      </xdr:nvCxnSpPr>
      <xdr:spPr>
        <a:xfrm flipV="1">
          <a:off x="7277033" y="55857547"/>
          <a:ext cx="181460" cy="2447"/>
        </a:xfrm>
        <a:prstGeom prst="line">
          <a:avLst/>
        </a:prstGeom>
        <a:ln w="4445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7399</xdr:colOff>
      <xdr:row>130</xdr:row>
      <xdr:rowOff>279436</xdr:rowOff>
    </xdr:from>
    <xdr:to>
      <xdr:col>13</xdr:col>
      <xdr:colOff>207868</xdr:colOff>
      <xdr:row>130</xdr:row>
      <xdr:rowOff>279436</xdr:rowOff>
    </xdr:to>
    <xdr:cxnSp macro="">
      <xdr:nvCxnSpPr>
        <xdr:cNvPr id="299" name="直線コネクタ 298">
          <a:extLst>
            <a:ext uri="{FF2B5EF4-FFF2-40B4-BE49-F238E27FC236}">
              <a16:creationId xmlns:a16="http://schemas.microsoft.com/office/drawing/2014/main" id="{B79D9504-1F54-4071-AB9F-AE2D4A82F7F7}"/>
            </a:ext>
          </a:extLst>
        </xdr:cNvPr>
        <xdr:cNvCxnSpPr/>
      </xdr:nvCxnSpPr>
      <xdr:spPr>
        <a:xfrm>
          <a:off x="7285476" y="58467417"/>
          <a:ext cx="383642" cy="0"/>
        </a:xfrm>
        <a:prstGeom prst="line">
          <a:avLst/>
        </a:prstGeom>
        <a:ln w="444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12808</xdr:colOff>
      <xdr:row>117</xdr:row>
      <xdr:rowOff>218853</xdr:rowOff>
    </xdr:from>
    <xdr:to>
      <xdr:col>13</xdr:col>
      <xdr:colOff>203308</xdr:colOff>
      <xdr:row>117</xdr:row>
      <xdr:rowOff>218853</xdr:rowOff>
    </xdr:to>
    <xdr:cxnSp macro="">
      <xdr:nvCxnSpPr>
        <xdr:cNvPr id="300" name="直線矢印コネクタ 299">
          <a:extLst>
            <a:ext uri="{FF2B5EF4-FFF2-40B4-BE49-F238E27FC236}">
              <a16:creationId xmlns:a16="http://schemas.microsoft.com/office/drawing/2014/main" id="{D98CC89E-E25C-4513-9C3D-876956FF8463}"/>
            </a:ext>
          </a:extLst>
        </xdr:cNvPr>
        <xdr:cNvCxnSpPr/>
      </xdr:nvCxnSpPr>
      <xdr:spPr>
        <a:xfrm flipH="1">
          <a:off x="7307564" y="8071170"/>
          <a:ext cx="376354" cy="0"/>
        </a:xfrm>
        <a:prstGeom prst="straightConnector1">
          <a:avLst/>
        </a:prstGeom>
        <a:ln w="444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311727</xdr:colOff>
      <xdr:row>143</xdr:row>
      <xdr:rowOff>329046</xdr:rowOff>
    </xdr:from>
    <xdr:to>
      <xdr:col>25</xdr:col>
      <xdr:colOff>60123</xdr:colOff>
      <xdr:row>145</xdr:row>
      <xdr:rowOff>986514</xdr:rowOff>
    </xdr:to>
    <xdr:pic>
      <xdr:nvPicPr>
        <xdr:cNvPr id="301" name="図 300">
          <a:extLst>
            <a:ext uri="{FF2B5EF4-FFF2-40B4-BE49-F238E27FC236}">
              <a16:creationId xmlns:a16="http://schemas.microsoft.com/office/drawing/2014/main" id="{FC67D95F-C88B-44A2-AEBF-B4B7195502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0409" y="65047091"/>
          <a:ext cx="11403532" cy="1696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109658</xdr:colOff>
      <xdr:row>69</xdr:row>
      <xdr:rowOff>262283</xdr:rowOff>
    </xdr:from>
    <xdr:ext cx="349198" cy="92398"/>
    <xdr:sp macro="" textlink="">
      <xdr:nvSpPr>
        <xdr:cNvPr id="302" name="テキスト ボックス 301">
          <a:extLst>
            <a:ext uri="{FF2B5EF4-FFF2-40B4-BE49-F238E27FC236}">
              <a16:creationId xmlns:a16="http://schemas.microsoft.com/office/drawing/2014/main" id="{97CAD66D-4E44-4E18-9AF8-B8C85A2E3174}"/>
            </a:ext>
          </a:extLst>
        </xdr:cNvPr>
        <xdr:cNvSpPr txBox="1"/>
      </xdr:nvSpPr>
      <xdr:spPr>
        <a:xfrm>
          <a:off x="1824158" y="859232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118</xdr:row>
      <xdr:rowOff>262283</xdr:rowOff>
    </xdr:from>
    <xdr:ext cx="349198" cy="92398"/>
    <xdr:sp macro="" textlink="">
      <xdr:nvSpPr>
        <xdr:cNvPr id="303" name="テキスト ボックス 302">
          <a:extLst>
            <a:ext uri="{FF2B5EF4-FFF2-40B4-BE49-F238E27FC236}">
              <a16:creationId xmlns:a16="http://schemas.microsoft.com/office/drawing/2014/main" id="{4FA79FE7-441B-46AD-8558-67CB4609E3E4}"/>
            </a:ext>
          </a:extLst>
        </xdr:cNvPr>
        <xdr:cNvSpPr txBox="1"/>
      </xdr:nvSpPr>
      <xdr:spPr>
        <a:xfrm>
          <a:off x="1824158" y="859232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73</xdr:row>
      <xdr:rowOff>262283</xdr:rowOff>
    </xdr:from>
    <xdr:ext cx="349198" cy="92398"/>
    <xdr:sp macro="" textlink="">
      <xdr:nvSpPr>
        <xdr:cNvPr id="307" name="テキスト ボックス 306">
          <a:extLst>
            <a:ext uri="{FF2B5EF4-FFF2-40B4-BE49-F238E27FC236}">
              <a16:creationId xmlns:a16="http://schemas.microsoft.com/office/drawing/2014/main" id="{D8421EC3-B92A-46D4-A9F7-8AC27D67B182}"/>
            </a:ext>
          </a:extLst>
        </xdr:cNvPr>
        <xdr:cNvSpPr txBox="1"/>
      </xdr:nvSpPr>
      <xdr:spPr>
        <a:xfrm>
          <a:off x="1807593" y="1024282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308" name="テキスト ボックス 307">
          <a:extLst>
            <a:ext uri="{FF2B5EF4-FFF2-40B4-BE49-F238E27FC236}">
              <a16:creationId xmlns:a16="http://schemas.microsoft.com/office/drawing/2014/main" id="{E3FD6AFD-C7D9-441F-A152-2C361084BE76}"/>
            </a:ext>
          </a:extLst>
        </xdr:cNvPr>
        <xdr:cNvSpPr txBox="1"/>
      </xdr:nvSpPr>
      <xdr:spPr>
        <a:xfrm>
          <a:off x="1807593" y="107397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309" name="テキスト ボックス 308">
          <a:extLst>
            <a:ext uri="{FF2B5EF4-FFF2-40B4-BE49-F238E27FC236}">
              <a16:creationId xmlns:a16="http://schemas.microsoft.com/office/drawing/2014/main" id="{E8E43B92-478D-470D-9A3F-980538066570}"/>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76</xdr:row>
      <xdr:rowOff>262283</xdr:rowOff>
    </xdr:from>
    <xdr:ext cx="349198" cy="92398"/>
    <xdr:sp macro="" textlink="">
      <xdr:nvSpPr>
        <xdr:cNvPr id="310" name="テキスト ボックス 309">
          <a:extLst>
            <a:ext uri="{FF2B5EF4-FFF2-40B4-BE49-F238E27FC236}">
              <a16:creationId xmlns:a16="http://schemas.microsoft.com/office/drawing/2014/main" id="{F0B0C7C7-AC61-403F-855E-6733B8707C26}"/>
            </a:ext>
          </a:extLst>
        </xdr:cNvPr>
        <xdr:cNvSpPr txBox="1"/>
      </xdr:nvSpPr>
      <xdr:spPr>
        <a:xfrm>
          <a:off x="1807593" y="1173369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311" name="テキスト ボックス 310">
          <a:extLst>
            <a:ext uri="{FF2B5EF4-FFF2-40B4-BE49-F238E27FC236}">
              <a16:creationId xmlns:a16="http://schemas.microsoft.com/office/drawing/2014/main" id="{A686EA53-DF1C-426C-87D1-DABB13BBBD29}"/>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76</xdr:row>
      <xdr:rowOff>262283</xdr:rowOff>
    </xdr:from>
    <xdr:ext cx="349198" cy="92398"/>
    <xdr:sp macro="" textlink="">
      <xdr:nvSpPr>
        <xdr:cNvPr id="312" name="テキスト ボックス 311">
          <a:extLst>
            <a:ext uri="{FF2B5EF4-FFF2-40B4-BE49-F238E27FC236}">
              <a16:creationId xmlns:a16="http://schemas.microsoft.com/office/drawing/2014/main" id="{F2CA19AB-E8B6-4C6F-BAD7-CD559ECCBCD0}"/>
            </a:ext>
          </a:extLst>
        </xdr:cNvPr>
        <xdr:cNvSpPr txBox="1"/>
      </xdr:nvSpPr>
      <xdr:spPr>
        <a:xfrm>
          <a:off x="1807593" y="1173369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xdr:col>
      <xdr:colOff>827484</xdr:colOff>
      <xdr:row>72</xdr:row>
      <xdr:rowOff>303696</xdr:rowOff>
    </xdr:from>
    <xdr:ext cx="349198" cy="92398"/>
    <xdr:sp macro="" textlink="">
      <xdr:nvSpPr>
        <xdr:cNvPr id="313" name="テキスト ボックス 312">
          <a:extLst>
            <a:ext uri="{FF2B5EF4-FFF2-40B4-BE49-F238E27FC236}">
              <a16:creationId xmlns:a16="http://schemas.microsoft.com/office/drawing/2014/main" id="{E0FE8CF8-76F1-4E15-9A57-CEF57A4E9A0D}"/>
            </a:ext>
          </a:extLst>
        </xdr:cNvPr>
        <xdr:cNvSpPr txBox="1"/>
      </xdr:nvSpPr>
      <xdr:spPr>
        <a:xfrm rot="2667683">
          <a:off x="1693431" y="97872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73</xdr:row>
      <xdr:rowOff>262283</xdr:rowOff>
    </xdr:from>
    <xdr:ext cx="349198" cy="92398"/>
    <xdr:sp macro="" textlink="">
      <xdr:nvSpPr>
        <xdr:cNvPr id="314" name="テキスト ボックス 313">
          <a:extLst>
            <a:ext uri="{FF2B5EF4-FFF2-40B4-BE49-F238E27FC236}">
              <a16:creationId xmlns:a16="http://schemas.microsoft.com/office/drawing/2014/main" id="{C14C4642-880D-4A67-88F5-ABFA173F7432}"/>
            </a:ext>
          </a:extLst>
        </xdr:cNvPr>
        <xdr:cNvSpPr txBox="1"/>
      </xdr:nvSpPr>
      <xdr:spPr>
        <a:xfrm>
          <a:off x="1807593" y="1024282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315" name="テキスト ボックス 314">
          <a:extLst>
            <a:ext uri="{FF2B5EF4-FFF2-40B4-BE49-F238E27FC236}">
              <a16:creationId xmlns:a16="http://schemas.microsoft.com/office/drawing/2014/main" id="{6A3071B0-9D82-4279-8C2D-62ABD40A20CD}"/>
            </a:ext>
          </a:extLst>
        </xdr:cNvPr>
        <xdr:cNvSpPr txBox="1"/>
      </xdr:nvSpPr>
      <xdr:spPr>
        <a:xfrm>
          <a:off x="1807593" y="107397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77</xdr:row>
      <xdr:rowOff>262283</xdr:rowOff>
    </xdr:from>
    <xdr:ext cx="349198" cy="92398"/>
    <xdr:sp macro="" textlink="">
      <xdr:nvSpPr>
        <xdr:cNvPr id="316" name="テキスト ボックス 315">
          <a:extLst>
            <a:ext uri="{FF2B5EF4-FFF2-40B4-BE49-F238E27FC236}">
              <a16:creationId xmlns:a16="http://schemas.microsoft.com/office/drawing/2014/main" id="{9E7545CA-88CD-492B-9F90-762AC45E1C68}"/>
            </a:ext>
          </a:extLst>
        </xdr:cNvPr>
        <xdr:cNvSpPr txBox="1"/>
      </xdr:nvSpPr>
      <xdr:spPr>
        <a:xfrm>
          <a:off x="1807593" y="1209730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78</xdr:row>
      <xdr:rowOff>262283</xdr:rowOff>
    </xdr:from>
    <xdr:ext cx="349198" cy="92398"/>
    <xdr:sp macro="" textlink="">
      <xdr:nvSpPr>
        <xdr:cNvPr id="317" name="テキスト ボックス 316">
          <a:extLst>
            <a:ext uri="{FF2B5EF4-FFF2-40B4-BE49-F238E27FC236}">
              <a16:creationId xmlns:a16="http://schemas.microsoft.com/office/drawing/2014/main" id="{813485CF-D6ED-4AAA-B534-2F47B05A398B}"/>
            </a:ext>
          </a:extLst>
        </xdr:cNvPr>
        <xdr:cNvSpPr txBox="1"/>
      </xdr:nvSpPr>
      <xdr:spPr>
        <a:xfrm>
          <a:off x="1807593" y="1235489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318" name="テキスト ボックス 317">
          <a:extLst>
            <a:ext uri="{FF2B5EF4-FFF2-40B4-BE49-F238E27FC236}">
              <a16:creationId xmlns:a16="http://schemas.microsoft.com/office/drawing/2014/main" id="{C8E0ABAC-F9CF-43BE-BF9C-FF0893187D76}"/>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319" name="テキスト ボックス 318">
          <a:extLst>
            <a:ext uri="{FF2B5EF4-FFF2-40B4-BE49-F238E27FC236}">
              <a16:creationId xmlns:a16="http://schemas.microsoft.com/office/drawing/2014/main" id="{2F55B1EC-A8F7-48BF-9AE3-FF8C766539B0}"/>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122</xdr:row>
      <xdr:rowOff>262283</xdr:rowOff>
    </xdr:from>
    <xdr:ext cx="349198" cy="92398"/>
    <xdr:sp macro="" textlink="">
      <xdr:nvSpPr>
        <xdr:cNvPr id="143" name="テキスト ボックス 142">
          <a:extLst>
            <a:ext uri="{FF2B5EF4-FFF2-40B4-BE49-F238E27FC236}">
              <a16:creationId xmlns:a16="http://schemas.microsoft.com/office/drawing/2014/main" id="{D21BC0F9-C473-41F2-92AA-4E57EB9B34A7}"/>
            </a:ext>
          </a:extLst>
        </xdr:cNvPr>
        <xdr:cNvSpPr txBox="1"/>
      </xdr:nvSpPr>
      <xdr:spPr>
        <a:xfrm>
          <a:off x="1807593" y="1024282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163" name="テキスト ボックス 162">
          <a:extLst>
            <a:ext uri="{FF2B5EF4-FFF2-40B4-BE49-F238E27FC236}">
              <a16:creationId xmlns:a16="http://schemas.microsoft.com/office/drawing/2014/main" id="{5B93183C-EF62-4F6D-B1E9-B00EC4B5F2FF}"/>
            </a:ext>
          </a:extLst>
        </xdr:cNvPr>
        <xdr:cNvSpPr txBox="1"/>
      </xdr:nvSpPr>
      <xdr:spPr>
        <a:xfrm>
          <a:off x="1807593" y="107397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320" name="テキスト ボックス 319">
          <a:extLst>
            <a:ext uri="{FF2B5EF4-FFF2-40B4-BE49-F238E27FC236}">
              <a16:creationId xmlns:a16="http://schemas.microsoft.com/office/drawing/2014/main" id="{7C3B44F0-3514-4E13-A4FA-7D43339440E3}"/>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125</xdr:row>
      <xdr:rowOff>262283</xdr:rowOff>
    </xdr:from>
    <xdr:ext cx="349198" cy="92398"/>
    <xdr:sp macro="" textlink="">
      <xdr:nvSpPr>
        <xdr:cNvPr id="321" name="テキスト ボックス 320">
          <a:extLst>
            <a:ext uri="{FF2B5EF4-FFF2-40B4-BE49-F238E27FC236}">
              <a16:creationId xmlns:a16="http://schemas.microsoft.com/office/drawing/2014/main" id="{62AEABB5-E3DB-49A9-8DEE-5A5C477AC058}"/>
            </a:ext>
          </a:extLst>
        </xdr:cNvPr>
        <xdr:cNvSpPr txBox="1"/>
      </xdr:nvSpPr>
      <xdr:spPr>
        <a:xfrm>
          <a:off x="1807593" y="1173369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322" name="テキスト ボックス 321">
          <a:extLst>
            <a:ext uri="{FF2B5EF4-FFF2-40B4-BE49-F238E27FC236}">
              <a16:creationId xmlns:a16="http://schemas.microsoft.com/office/drawing/2014/main" id="{5C6073B2-3358-4C90-BB26-C54D1DAD6A29}"/>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125</xdr:row>
      <xdr:rowOff>262283</xdr:rowOff>
    </xdr:from>
    <xdr:ext cx="349198" cy="92398"/>
    <xdr:sp macro="" textlink="">
      <xdr:nvSpPr>
        <xdr:cNvPr id="323" name="テキスト ボックス 322">
          <a:extLst>
            <a:ext uri="{FF2B5EF4-FFF2-40B4-BE49-F238E27FC236}">
              <a16:creationId xmlns:a16="http://schemas.microsoft.com/office/drawing/2014/main" id="{F1A05550-F4E1-4262-B1E6-D7E6B7C45D70}"/>
            </a:ext>
          </a:extLst>
        </xdr:cNvPr>
        <xdr:cNvSpPr txBox="1"/>
      </xdr:nvSpPr>
      <xdr:spPr>
        <a:xfrm>
          <a:off x="1807593" y="1173369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xdr:col>
      <xdr:colOff>827484</xdr:colOff>
      <xdr:row>121</xdr:row>
      <xdr:rowOff>303696</xdr:rowOff>
    </xdr:from>
    <xdr:ext cx="349198" cy="92398"/>
    <xdr:sp macro="" textlink="">
      <xdr:nvSpPr>
        <xdr:cNvPr id="324" name="テキスト ボックス 323">
          <a:extLst>
            <a:ext uri="{FF2B5EF4-FFF2-40B4-BE49-F238E27FC236}">
              <a16:creationId xmlns:a16="http://schemas.microsoft.com/office/drawing/2014/main" id="{5B52A3D0-EC0F-4020-AEDC-4C9159D26605}"/>
            </a:ext>
          </a:extLst>
        </xdr:cNvPr>
        <xdr:cNvSpPr txBox="1"/>
      </xdr:nvSpPr>
      <xdr:spPr>
        <a:xfrm rot="2667683">
          <a:off x="1693431" y="97872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122</xdr:row>
      <xdr:rowOff>262283</xdr:rowOff>
    </xdr:from>
    <xdr:ext cx="349198" cy="92398"/>
    <xdr:sp macro="" textlink="">
      <xdr:nvSpPr>
        <xdr:cNvPr id="325" name="テキスト ボックス 324">
          <a:extLst>
            <a:ext uri="{FF2B5EF4-FFF2-40B4-BE49-F238E27FC236}">
              <a16:creationId xmlns:a16="http://schemas.microsoft.com/office/drawing/2014/main" id="{E91D378D-6DD0-414D-8973-373EB8EC2994}"/>
            </a:ext>
          </a:extLst>
        </xdr:cNvPr>
        <xdr:cNvSpPr txBox="1"/>
      </xdr:nvSpPr>
      <xdr:spPr>
        <a:xfrm>
          <a:off x="1807593" y="1024282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326" name="テキスト ボックス 325">
          <a:extLst>
            <a:ext uri="{FF2B5EF4-FFF2-40B4-BE49-F238E27FC236}">
              <a16:creationId xmlns:a16="http://schemas.microsoft.com/office/drawing/2014/main" id="{08A93D8B-2245-457D-BDB5-85D01E931933}"/>
            </a:ext>
          </a:extLst>
        </xdr:cNvPr>
        <xdr:cNvSpPr txBox="1"/>
      </xdr:nvSpPr>
      <xdr:spPr>
        <a:xfrm>
          <a:off x="1807593" y="107397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126</xdr:row>
      <xdr:rowOff>262283</xdr:rowOff>
    </xdr:from>
    <xdr:ext cx="349198" cy="92398"/>
    <xdr:sp macro="" textlink="">
      <xdr:nvSpPr>
        <xdr:cNvPr id="327" name="テキスト ボックス 326">
          <a:extLst>
            <a:ext uri="{FF2B5EF4-FFF2-40B4-BE49-F238E27FC236}">
              <a16:creationId xmlns:a16="http://schemas.microsoft.com/office/drawing/2014/main" id="{49BB62EF-4C99-458C-AA89-ACD0D541D23F}"/>
            </a:ext>
          </a:extLst>
        </xdr:cNvPr>
        <xdr:cNvSpPr txBox="1"/>
      </xdr:nvSpPr>
      <xdr:spPr>
        <a:xfrm>
          <a:off x="1807593" y="1209730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127</xdr:row>
      <xdr:rowOff>262283</xdr:rowOff>
    </xdr:from>
    <xdr:ext cx="349198" cy="92398"/>
    <xdr:sp macro="" textlink="">
      <xdr:nvSpPr>
        <xdr:cNvPr id="328" name="テキスト ボックス 327">
          <a:extLst>
            <a:ext uri="{FF2B5EF4-FFF2-40B4-BE49-F238E27FC236}">
              <a16:creationId xmlns:a16="http://schemas.microsoft.com/office/drawing/2014/main" id="{06CDEBC9-8CCA-420B-9588-B2E6641D94B2}"/>
            </a:ext>
          </a:extLst>
        </xdr:cNvPr>
        <xdr:cNvSpPr txBox="1"/>
      </xdr:nvSpPr>
      <xdr:spPr>
        <a:xfrm>
          <a:off x="1807593" y="1235489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329" name="テキスト ボックス 328">
          <a:extLst>
            <a:ext uri="{FF2B5EF4-FFF2-40B4-BE49-F238E27FC236}">
              <a16:creationId xmlns:a16="http://schemas.microsoft.com/office/drawing/2014/main" id="{B38CA5E2-9119-47A3-ACA1-EF9B537F9569}"/>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330" name="テキスト ボックス 329">
          <a:extLst>
            <a:ext uri="{FF2B5EF4-FFF2-40B4-BE49-F238E27FC236}">
              <a16:creationId xmlns:a16="http://schemas.microsoft.com/office/drawing/2014/main" id="{09DE281A-261D-49A5-AC5B-25E680CBB06B}"/>
            </a:ext>
          </a:extLst>
        </xdr:cNvPr>
        <xdr:cNvSpPr txBox="1"/>
      </xdr:nvSpPr>
      <xdr:spPr>
        <a:xfrm>
          <a:off x="1807593" y="1334880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131</xdr:row>
      <xdr:rowOff>262283</xdr:rowOff>
    </xdr:from>
    <xdr:ext cx="349198" cy="92398"/>
    <xdr:sp macro="" textlink="">
      <xdr:nvSpPr>
        <xdr:cNvPr id="331" name="テキスト ボックス 330">
          <a:extLst>
            <a:ext uri="{FF2B5EF4-FFF2-40B4-BE49-F238E27FC236}">
              <a16:creationId xmlns:a16="http://schemas.microsoft.com/office/drawing/2014/main" id="{102B99E4-3A4E-4F8A-91C5-512F095C9B68}"/>
            </a:ext>
          </a:extLst>
        </xdr:cNvPr>
        <xdr:cNvSpPr txBox="1"/>
      </xdr:nvSpPr>
      <xdr:spPr>
        <a:xfrm>
          <a:off x="1807593" y="5625271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131</xdr:row>
      <xdr:rowOff>262283</xdr:rowOff>
    </xdr:from>
    <xdr:ext cx="349198" cy="92398"/>
    <xdr:sp macro="" textlink="">
      <xdr:nvSpPr>
        <xdr:cNvPr id="332" name="テキスト ボックス 331">
          <a:extLst>
            <a:ext uri="{FF2B5EF4-FFF2-40B4-BE49-F238E27FC236}">
              <a16:creationId xmlns:a16="http://schemas.microsoft.com/office/drawing/2014/main" id="{0383A8D5-8236-4125-AA88-5667E45B6D98}"/>
            </a:ext>
          </a:extLst>
        </xdr:cNvPr>
        <xdr:cNvSpPr txBox="1"/>
      </xdr:nvSpPr>
      <xdr:spPr>
        <a:xfrm>
          <a:off x="1807593" y="5625271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131</xdr:row>
      <xdr:rowOff>262283</xdr:rowOff>
    </xdr:from>
    <xdr:ext cx="349198" cy="92398"/>
    <xdr:sp macro="" textlink="">
      <xdr:nvSpPr>
        <xdr:cNvPr id="333" name="テキスト ボックス 332">
          <a:extLst>
            <a:ext uri="{FF2B5EF4-FFF2-40B4-BE49-F238E27FC236}">
              <a16:creationId xmlns:a16="http://schemas.microsoft.com/office/drawing/2014/main" id="{F636E899-7F03-43E5-9138-8AEEFA794437}"/>
            </a:ext>
          </a:extLst>
        </xdr:cNvPr>
        <xdr:cNvSpPr txBox="1"/>
      </xdr:nvSpPr>
      <xdr:spPr>
        <a:xfrm>
          <a:off x="1807593" y="5625271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131</xdr:row>
      <xdr:rowOff>262283</xdr:rowOff>
    </xdr:from>
    <xdr:ext cx="349198" cy="92398"/>
    <xdr:sp macro="" textlink="">
      <xdr:nvSpPr>
        <xdr:cNvPr id="334" name="テキスト ボックス 333">
          <a:extLst>
            <a:ext uri="{FF2B5EF4-FFF2-40B4-BE49-F238E27FC236}">
              <a16:creationId xmlns:a16="http://schemas.microsoft.com/office/drawing/2014/main" id="{4CC5C1E0-42D7-4EF3-AC80-48CE53040BB5}"/>
            </a:ext>
          </a:extLst>
        </xdr:cNvPr>
        <xdr:cNvSpPr txBox="1"/>
      </xdr:nvSpPr>
      <xdr:spPr>
        <a:xfrm>
          <a:off x="1807593" y="5625271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131</xdr:row>
      <xdr:rowOff>262283</xdr:rowOff>
    </xdr:from>
    <xdr:ext cx="349198" cy="92398"/>
    <xdr:sp macro="" textlink="">
      <xdr:nvSpPr>
        <xdr:cNvPr id="335" name="テキスト ボックス 334">
          <a:extLst>
            <a:ext uri="{FF2B5EF4-FFF2-40B4-BE49-F238E27FC236}">
              <a16:creationId xmlns:a16="http://schemas.microsoft.com/office/drawing/2014/main" id="{0C9C9BD4-C264-4102-9658-5027DFC9C528}"/>
            </a:ext>
          </a:extLst>
        </xdr:cNvPr>
        <xdr:cNvSpPr txBox="1"/>
      </xdr:nvSpPr>
      <xdr:spPr>
        <a:xfrm>
          <a:off x="1807593" y="5625271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131</xdr:row>
      <xdr:rowOff>262283</xdr:rowOff>
    </xdr:from>
    <xdr:ext cx="349198" cy="92398"/>
    <xdr:sp macro="" textlink="">
      <xdr:nvSpPr>
        <xdr:cNvPr id="336" name="テキスト ボックス 335">
          <a:extLst>
            <a:ext uri="{FF2B5EF4-FFF2-40B4-BE49-F238E27FC236}">
              <a16:creationId xmlns:a16="http://schemas.microsoft.com/office/drawing/2014/main" id="{E840814E-7BCB-4A1A-8601-955CE02F9F84}"/>
            </a:ext>
          </a:extLst>
        </xdr:cNvPr>
        <xdr:cNvSpPr txBox="1"/>
      </xdr:nvSpPr>
      <xdr:spPr>
        <a:xfrm>
          <a:off x="1807593" y="5625271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F1531-EDAE-4D35-9CB4-819468A3D29A}">
  <sheetPr>
    <tabColor rgb="FFFFFF00"/>
  </sheetPr>
  <dimension ref="A1:AK989"/>
  <sheetViews>
    <sheetView showGridLines="0" tabSelected="1" view="pageBreakPreview" zoomScale="55" zoomScaleNormal="55" zoomScaleSheetLayoutView="55" workbookViewId="0">
      <selection activeCell="Q31" sqref="Q31:X31"/>
    </sheetView>
  </sheetViews>
  <sheetFormatPr defaultColWidth="12.625" defaultRowHeight="15" customHeight="1"/>
  <cols>
    <col min="1" max="1" width="2.25" customWidth="1"/>
    <col min="2" max="2" width="13.375" customWidth="1"/>
    <col min="3" max="3" width="6.75" customWidth="1"/>
    <col min="4" max="4" width="3.875" customWidth="1"/>
    <col min="5" max="5" width="3.375" customWidth="1"/>
    <col min="6" max="6" width="28" customWidth="1"/>
    <col min="7" max="7" width="1.375" customWidth="1"/>
    <col min="8" max="8" width="1.25" customWidth="1"/>
    <col min="9" max="9" width="6.25" customWidth="1"/>
    <col min="10" max="10" width="7.75" customWidth="1"/>
    <col min="11" max="11" width="1.75" customWidth="1"/>
    <col min="12" max="12" width="19.625" customWidth="1"/>
    <col min="13" max="13" width="2.375" customWidth="1"/>
    <col min="14" max="14" width="4.875" customWidth="1"/>
    <col min="15" max="15" width="4" customWidth="1"/>
    <col min="16" max="16" width="10.625" customWidth="1"/>
    <col min="17" max="17" width="6.5" customWidth="1"/>
    <col min="18" max="18" width="7.375" customWidth="1"/>
    <col min="19" max="19" width="5.125" customWidth="1"/>
    <col min="20" max="20" width="13.5" customWidth="1"/>
    <col min="21" max="21" width="6.625" customWidth="1"/>
    <col min="22" max="22" width="6" customWidth="1"/>
    <col min="23" max="23" width="4.625" customWidth="1"/>
    <col min="24" max="24" width="15.375" customWidth="1"/>
    <col min="25" max="25" width="0.25" hidden="1" customWidth="1"/>
    <col min="26" max="26" width="16.25" customWidth="1"/>
    <col min="27" max="27" width="2.125" customWidth="1"/>
    <col min="29" max="29" width="11.75" customWidth="1"/>
    <col min="30" max="30" width="12.625" hidden="1" customWidth="1"/>
    <col min="31" max="31" width="12.5" customWidth="1"/>
    <col min="33" max="33" width="8.125" customWidth="1"/>
    <col min="34" max="37" width="12.625" hidden="1" customWidth="1"/>
  </cols>
  <sheetData>
    <row r="1" spans="1:37" ht="11.25" customHeight="1">
      <c r="A1" s="253"/>
      <c r="B1" s="254"/>
      <c r="C1" s="254"/>
      <c r="D1" s="254"/>
      <c r="E1" s="254"/>
      <c r="F1" s="254"/>
      <c r="G1" s="254"/>
      <c r="H1" s="254"/>
      <c r="I1" s="254"/>
      <c r="J1" s="254"/>
      <c r="K1" s="254"/>
      <c r="L1" s="254"/>
      <c r="M1" s="254"/>
      <c r="N1" s="254"/>
      <c r="O1" s="254"/>
      <c r="P1" s="254"/>
      <c r="Q1" s="254"/>
      <c r="R1" s="254"/>
      <c r="S1" s="254"/>
      <c r="T1" s="254"/>
      <c r="U1" s="254"/>
      <c r="V1" s="254"/>
      <c r="W1" s="254"/>
      <c r="X1" s="254"/>
      <c r="Y1" s="254"/>
      <c r="Z1" s="255"/>
      <c r="AA1" s="256"/>
    </row>
    <row r="2" spans="1:37" ht="44.25" customHeight="1">
      <c r="A2" s="1"/>
      <c r="B2" s="2"/>
      <c r="C2" s="2"/>
      <c r="D2" s="2"/>
      <c r="E2" s="2"/>
      <c r="F2" s="2"/>
      <c r="G2" s="2"/>
      <c r="H2" s="2"/>
      <c r="I2" s="2"/>
      <c r="J2" s="2"/>
      <c r="K2" s="2"/>
      <c r="L2" s="2"/>
      <c r="M2" s="2"/>
      <c r="N2" s="2"/>
      <c r="O2" s="2"/>
      <c r="P2" s="2"/>
      <c r="Q2" s="2"/>
      <c r="R2" s="2"/>
      <c r="S2" s="2"/>
      <c r="T2" s="2"/>
      <c r="U2" s="257" t="s">
        <v>15</v>
      </c>
      <c r="V2" s="258"/>
      <c r="W2" s="258"/>
      <c r="X2" s="258"/>
      <c r="Y2" s="258"/>
      <c r="Z2" s="258"/>
      <c r="AA2" s="1"/>
    </row>
    <row r="3" spans="1:37" ht="63" customHeight="1" thickBot="1">
      <c r="A3" s="1"/>
      <c r="B3" s="3"/>
      <c r="C3" s="259" t="s">
        <v>17</v>
      </c>
      <c r="D3" s="260"/>
      <c r="E3" s="260"/>
      <c r="F3" s="260"/>
      <c r="G3" s="260"/>
      <c r="H3" s="260"/>
      <c r="I3" s="260"/>
      <c r="J3" s="260"/>
      <c r="K3" s="260"/>
      <c r="L3" s="260"/>
      <c r="M3" s="260"/>
      <c r="N3" s="260"/>
      <c r="O3" s="260"/>
      <c r="P3" s="260"/>
      <c r="Q3" s="260"/>
      <c r="R3" s="260"/>
      <c r="S3" s="260"/>
      <c r="T3" s="260"/>
      <c r="U3" s="260"/>
      <c r="V3" s="260"/>
      <c r="W3" s="260"/>
      <c r="X3" s="260"/>
      <c r="Y3" s="3"/>
      <c r="Z3" s="84" t="s">
        <v>73</v>
      </c>
      <c r="AA3" s="1"/>
    </row>
    <row r="4" spans="1:37" s="32" customFormat="1" ht="37.5" customHeight="1" thickTop="1" thickBot="1">
      <c r="A4" s="28"/>
      <c r="B4" s="29"/>
      <c r="C4" s="47" t="s">
        <v>0</v>
      </c>
      <c r="D4" s="30"/>
      <c r="E4" s="30"/>
      <c r="F4" s="30"/>
      <c r="G4" s="30"/>
      <c r="H4" s="30"/>
      <c r="I4" s="30"/>
      <c r="J4" s="42"/>
      <c r="K4" s="42"/>
      <c r="L4" s="42"/>
      <c r="M4" s="42"/>
      <c r="N4" s="42"/>
      <c r="O4" s="42"/>
      <c r="P4" s="42"/>
      <c r="Q4" s="261"/>
      <c r="R4" s="263" t="s">
        <v>16</v>
      </c>
      <c r="S4" s="263"/>
      <c r="T4" s="264"/>
      <c r="U4" s="265">
        <v>45163</v>
      </c>
      <c r="V4" s="266"/>
      <c r="W4" s="266"/>
      <c r="X4" s="267"/>
      <c r="Y4" s="29"/>
      <c r="Z4" s="29"/>
      <c r="AA4" s="28"/>
    </row>
    <row r="5" spans="1:37" s="32" customFormat="1" ht="26.25" customHeight="1" thickTop="1" thickBot="1">
      <c r="A5" s="28"/>
      <c r="B5" s="31"/>
      <c r="C5" s="30"/>
      <c r="D5" s="30"/>
      <c r="E5" s="30"/>
      <c r="F5" s="30"/>
      <c r="G5" s="30"/>
      <c r="H5" s="30"/>
      <c r="I5" s="30"/>
      <c r="J5" s="30"/>
      <c r="K5" s="41"/>
      <c r="L5" s="41"/>
      <c r="M5" s="41"/>
      <c r="N5" s="41"/>
      <c r="O5" s="41"/>
      <c r="P5" s="41"/>
      <c r="Q5" s="262"/>
      <c r="R5" s="268" t="s">
        <v>1</v>
      </c>
      <c r="S5" s="268"/>
      <c r="T5" s="268"/>
      <c r="U5" s="269" t="s">
        <v>2</v>
      </c>
      <c r="V5" s="270"/>
      <c r="W5" s="270"/>
      <c r="X5" s="270"/>
      <c r="Y5" s="31"/>
      <c r="Z5" s="31"/>
      <c r="AA5" s="28"/>
    </row>
    <row r="6" spans="1:37" s="32" customFormat="1" ht="40.5" customHeight="1" thickTop="1" thickBot="1">
      <c r="A6" s="28"/>
      <c r="B6" s="31"/>
      <c r="C6" s="502" t="s">
        <v>61</v>
      </c>
      <c r="D6" s="503"/>
      <c r="E6" s="499" t="s">
        <v>79</v>
      </c>
      <c r="F6" s="500"/>
      <c r="G6" s="500"/>
      <c r="H6" s="500"/>
      <c r="I6" s="500"/>
      <c r="J6" s="500"/>
      <c r="K6" s="500"/>
      <c r="L6" s="501"/>
      <c r="M6" s="30"/>
      <c r="N6" s="30"/>
      <c r="O6" s="30"/>
      <c r="P6" s="30"/>
      <c r="Q6" s="33"/>
      <c r="R6" s="31"/>
      <c r="S6" s="33"/>
      <c r="T6" s="31"/>
      <c r="U6" s="31"/>
      <c r="V6" s="31"/>
      <c r="W6" s="31"/>
      <c r="X6" s="31"/>
      <c r="Y6" s="31"/>
      <c r="Z6" s="31"/>
      <c r="AA6" s="28"/>
    </row>
    <row r="7" spans="1:37" s="32" customFormat="1" ht="7.5" customHeight="1" thickTop="1" thickBot="1">
      <c r="A7" s="28"/>
      <c r="B7" s="31"/>
      <c r="C7" s="30"/>
      <c r="D7" s="30"/>
      <c r="E7" s="30"/>
      <c r="F7" s="30"/>
      <c r="G7" s="30"/>
      <c r="H7" s="30"/>
      <c r="I7" s="30"/>
      <c r="J7" s="30"/>
      <c r="K7" s="30"/>
      <c r="L7" s="30"/>
      <c r="M7" s="30"/>
      <c r="N7" s="30"/>
      <c r="O7" s="30"/>
      <c r="P7" s="30"/>
      <c r="Q7" s="33"/>
      <c r="R7" s="31"/>
      <c r="S7" s="33"/>
      <c r="T7" s="31"/>
      <c r="U7" s="31"/>
      <c r="V7" s="31"/>
      <c r="W7" s="31"/>
      <c r="X7" s="31"/>
      <c r="Y7" s="31"/>
      <c r="Z7" s="31"/>
      <c r="AA7" s="28"/>
    </row>
    <row r="8" spans="1:37" s="32" customFormat="1" ht="39.75" customHeight="1" thickTop="1" thickBot="1">
      <c r="A8" s="28"/>
      <c r="B8" s="30"/>
      <c r="C8" s="80"/>
      <c r="D8" s="298"/>
      <c r="E8" s="298"/>
      <c r="F8" s="298"/>
      <c r="G8" s="298"/>
      <c r="H8" s="298"/>
      <c r="I8" s="298"/>
      <c r="J8" s="299" t="s">
        <v>7</v>
      </c>
      <c r="K8" s="300"/>
      <c r="L8" s="82" t="s">
        <v>78</v>
      </c>
      <c r="M8" s="34"/>
      <c r="N8" s="35"/>
      <c r="O8" s="301" t="s">
        <v>18</v>
      </c>
      <c r="P8" s="301"/>
      <c r="Q8" s="302">
        <v>0</v>
      </c>
      <c r="R8" s="303"/>
      <c r="S8" s="303"/>
      <c r="T8" s="303"/>
      <c r="U8" s="303"/>
      <c r="V8" s="303"/>
      <c r="W8" s="303"/>
      <c r="X8" s="304"/>
      <c r="Y8" s="30"/>
      <c r="Z8" s="30"/>
      <c r="AA8" s="28"/>
    </row>
    <row r="9" spans="1:37" s="32" customFormat="1" ht="36" customHeight="1" thickTop="1">
      <c r="A9" s="36"/>
      <c r="B9" s="30"/>
      <c r="C9" s="211"/>
      <c r="D9" s="212"/>
      <c r="E9" s="212"/>
      <c r="F9" s="81"/>
      <c r="G9" s="46"/>
      <c r="H9" s="46"/>
      <c r="I9" s="46"/>
      <c r="J9" s="46"/>
      <c r="K9" s="46"/>
      <c r="L9" s="46"/>
      <c r="M9" s="34"/>
      <c r="N9" s="35"/>
      <c r="O9" s="213" t="s">
        <v>20</v>
      </c>
      <c r="P9" s="214"/>
      <c r="Q9" s="215" t="s">
        <v>19</v>
      </c>
      <c r="R9" s="216"/>
      <c r="S9" s="216"/>
      <c r="T9" s="217" t="s">
        <v>74</v>
      </c>
      <c r="U9" s="217"/>
      <c r="V9" s="217"/>
      <c r="W9" s="217"/>
      <c r="X9" s="218"/>
      <c r="Y9" s="30"/>
      <c r="Z9" s="30"/>
      <c r="AA9" s="36"/>
    </row>
    <row r="10" spans="1:37" s="32" customFormat="1" ht="40.5" customHeight="1">
      <c r="A10" s="36"/>
      <c r="B10" s="37"/>
      <c r="C10" s="271" t="s">
        <v>14</v>
      </c>
      <c r="D10" s="272"/>
      <c r="E10" s="272"/>
      <c r="F10" s="272"/>
      <c r="G10" s="272"/>
      <c r="H10" s="272"/>
      <c r="I10" s="272"/>
      <c r="J10" s="33"/>
      <c r="K10" s="38"/>
      <c r="L10" s="30"/>
      <c r="M10" s="30"/>
      <c r="N10" s="30"/>
      <c r="O10" s="273" t="s">
        <v>13</v>
      </c>
      <c r="P10" s="229"/>
      <c r="Q10" s="274" t="s">
        <v>75</v>
      </c>
      <c r="R10" s="275"/>
      <c r="S10" s="275"/>
      <c r="T10" s="275"/>
      <c r="U10" s="275"/>
      <c r="V10" s="275"/>
      <c r="W10" s="275"/>
      <c r="X10" s="276"/>
      <c r="Y10" s="37"/>
      <c r="Z10" s="37"/>
      <c r="AA10" s="36"/>
    </row>
    <row r="11" spans="1:37" s="32" customFormat="1" ht="15" customHeight="1" thickBot="1">
      <c r="A11" s="36"/>
      <c r="B11" s="39"/>
      <c r="C11" s="30"/>
      <c r="D11" s="30"/>
      <c r="E11" s="30"/>
      <c r="F11" s="30"/>
      <c r="G11" s="30"/>
      <c r="H11" s="30"/>
      <c r="I11" s="30"/>
      <c r="J11" s="30"/>
      <c r="K11" s="30"/>
      <c r="L11" s="30"/>
      <c r="M11" s="30"/>
      <c r="N11" s="30"/>
      <c r="O11" s="230"/>
      <c r="P11" s="231"/>
      <c r="Q11" s="277"/>
      <c r="R11" s="278"/>
      <c r="S11" s="278"/>
      <c r="T11" s="278"/>
      <c r="U11" s="278"/>
      <c r="V11" s="278"/>
      <c r="W11" s="278"/>
      <c r="X11" s="279"/>
      <c r="Y11" s="39"/>
      <c r="Z11" s="39"/>
      <c r="AA11" s="36"/>
    </row>
    <row r="12" spans="1:37" s="32" customFormat="1" ht="25.5" customHeight="1" thickTop="1">
      <c r="A12" s="36"/>
      <c r="B12" s="219"/>
      <c r="C12" s="280" t="s">
        <v>3</v>
      </c>
      <c r="D12" s="281"/>
      <c r="E12" s="281"/>
      <c r="F12" s="281"/>
      <c r="G12" s="284">
        <v>0</v>
      </c>
      <c r="H12" s="285"/>
      <c r="I12" s="285"/>
      <c r="J12" s="285"/>
      <c r="K12" s="285"/>
      <c r="L12" s="286"/>
      <c r="M12" s="38"/>
      <c r="N12" s="30"/>
      <c r="O12" s="290"/>
      <c r="P12" s="291"/>
      <c r="Q12" s="292" t="s">
        <v>76</v>
      </c>
      <c r="R12" s="293"/>
      <c r="S12" s="293"/>
      <c r="T12" s="293"/>
      <c r="U12" s="293"/>
      <c r="V12" s="293"/>
      <c r="W12" s="293"/>
      <c r="X12" s="68"/>
      <c r="Y12" s="39"/>
      <c r="Z12" s="219"/>
      <c r="AA12" s="36"/>
    </row>
    <row r="13" spans="1:37" s="32" customFormat="1" ht="18.75" customHeight="1" thickBot="1">
      <c r="A13" s="36"/>
      <c r="B13" s="219"/>
      <c r="C13" s="282"/>
      <c r="D13" s="283"/>
      <c r="E13" s="283"/>
      <c r="F13" s="283"/>
      <c r="G13" s="287"/>
      <c r="H13" s="288"/>
      <c r="I13" s="288"/>
      <c r="J13" s="288"/>
      <c r="K13" s="288"/>
      <c r="L13" s="289"/>
      <c r="M13" s="38"/>
      <c r="N13" s="30"/>
      <c r="O13" s="291"/>
      <c r="P13" s="291"/>
      <c r="Q13" s="294"/>
      <c r="R13" s="295"/>
      <c r="S13" s="295"/>
      <c r="T13" s="295"/>
      <c r="U13" s="295"/>
      <c r="V13" s="295"/>
      <c r="W13" s="295"/>
      <c r="X13" s="69"/>
      <c r="Y13" s="37"/>
      <c r="Z13" s="219"/>
      <c r="AA13" s="36"/>
    </row>
    <row r="14" spans="1:37" s="24" customFormat="1" ht="39.950000000000003" customHeight="1" thickTop="1" thickBot="1">
      <c r="A14" s="25"/>
      <c r="B14" s="26"/>
      <c r="C14" s="220" t="s">
        <v>6</v>
      </c>
      <c r="D14" s="223" t="s">
        <v>53</v>
      </c>
      <c r="E14" s="224"/>
      <c r="F14" s="224"/>
      <c r="G14" s="225">
        <v>0</v>
      </c>
      <c r="H14" s="226"/>
      <c r="I14" s="226"/>
      <c r="J14" s="226"/>
      <c r="K14" s="226"/>
      <c r="L14" s="227"/>
      <c r="M14" s="27"/>
      <c r="N14" s="23"/>
      <c r="O14" s="228" t="s">
        <v>21</v>
      </c>
      <c r="P14" s="229"/>
      <c r="Q14" s="294"/>
      <c r="R14" s="295"/>
      <c r="S14" s="295"/>
      <c r="T14" s="295"/>
      <c r="U14" s="295"/>
      <c r="V14" s="295"/>
      <c r="W14" s="295"/>
      <c r="X14" s="70"/>
      <c r="Y14" s="26"/>
      <c r="Z14" s="26"/>
      <c r="AA14" s="25"/>
    </row>
    <row r="15" spans="1:37" ht="39.950000000000003" customHeight="1" thickTop="1" thickBot="1">
      <c r="A15" s="1"/>
      <c r="B15" s="5"/>
      <c r="C15" s="221"/>
      <c r="D15" s="198" t="s">
        <v>47</v>
      </c>
      <c r="E15" s="94"/>
      <c r="F15" s="199"/>
      <c r="G15" s="232">
        <f>ROUND(G14*10/11,0)</f>
        <v>0</v>
      </c>
      <c r="H15" s="233"/>
      <c r="I15" s="233"/>
      <c r="J15" s="233"/>
      <c r="K15" s="233"/>
      <c r="L15" s="234"/>
      <c r="M15" s="11"/>
      <c r="N15" s="11"/>
      <c r="O15" s="230"/>
      <c r="P15" s="231"/>
      <c r="Q15" s="296"/>
      <c r="R15" s="297"/>
      <c r="S15" s="297"/>
      <c r="T15" s="297"/>
      <c r="U15" s="297"/>
      <c r="V15" s="297"/>
      <c r="W15" s="297"/>
      <c r="X15" s="71"/>
      <c r="Y15" s="5"/>
      <c r="Z15" s="5"/>
      <c r="AA15" s="1"/>
    </row>
    <row r="16" spans="1:37" ht="39.950000000000003" customHeight="1" thickTop="1" thickBot="1">
      <c r="A16" s="1"/>
      <c r="B16" s="4"/>
      <c r="C16" s="221"/>
      <c r="D16" s="223" t="s">
        <v>54</v>
      </c>
      <c r="E16" s="235"/>
      <c r="F16" s="235"/>
      <c r="G16" s="236">
        <v>0</v>
      </c>
      <c r="H16" s="237"/>
      <c r="I16" s="237"/>
      <c r="J16" s="237"/>
      <c r="K16" s="237"/>
      <c r="L16" s="238"/>
      <c r="M16" s="11"/>
      <c r="N16" s="11"/>
      <c r="O16" s="239" t="s">
        <v>4</v>
      </c>
      <c r="P16" s="240"/>
      <c r="Q16" s="205" t="s">
        <v>77</v>
      </c>
      <c r="R16" s="206"/>
      <c r="S16" s="206"/>
      <c r="T16" s="206"/>
      <c r="U16" s="206"/>
      <c r="V16" s="206"/>
      <c r="W16" s="206"/>
      <c r="X16" s="207"/>
      <c r="Y16" s="4"/>
      <c r="Z16" s="4"/>
      <c r="AA16" s="1"/>
      <c r="AB16" s="195"/>
      <c r="AC16" s="93"/>
      <c r="AD16" s="93"/>
      <c r="AE16" s="93"/>
      <c r="AF16" s="196"/>
      <c r="AG16" s="197"/>
      <c r="AH16" s="197"/>
      <c r="AI16" s="197"/>
      <c r="AJ16" s="197"/>
      <c r="AK16" s="197"/>
    </row>
    <row r="17" spans="1:37" ht="39.950000000000003" customHeight="1" thickTop="1" thickBot="1">
      <c r="A17" s="1"/>
      <c r="B17" s="4"/>
      <c r="C17" s="221"/>
      <c r="D17" s="198" t="s">
        <v>48</v>
      </c>
      <c r="E17" s="94"/>
      <c r="F17" s="199"/>
      <c r="G17" s="200">
        <f>ROUND(G16*10/11,0)</f>
        <v>0</v>
      </c>
      <c r="H17" s="201"/>
      <c r="I17" s="201"/>
      <c r="J17" s="201"/>
      <c r="K17" s="201"/>
      <c r="L17" s="202"/>
      <c r="M17" s="11"/>
      <c r="N17" s="11"/>
      <c r="O17" s="203" t="s">
        <v>9</v>
      </c>
      <c r="P17" s="204"/>
      <c r="Q17" s="205" t="s">
        <v>77</v>
      </c>
      <c r="R17" s="206"/>
      <c r="S17" s="206"/>
      <c r="T17" s="206"/>
      <c r="U17" s="206"/>
      <c r="V17" s="206"/>
      <c r="W17" s="206"/>
      <c r="X17" s="207"/>
      <c r="Y17" s="4"/>
      <c r="Z17" s="4"/>
      <c r="AA17" s="1"/>
      <c r="AB17" s="195"/>
      <c r="AC17" s="93"/>
      <c r="AD17" s="93"/>
      <c r="AE17" s="93"/>
      <c r="AF17" s="92"/>
      <c r="AG17" s="93"/>
      <c r="AH17" s="93"/>
      <c r="AI17" s="93"/>
      <c r="AJ17" s="93"/>
      <c r="AK17" s="93"/>
    </row>
    <row r="18" spans="1:37" ht="39.950000000000003" customHeight="1" thickTop="1" thickBot="1">
      <c r="A18" s="1"/>
      <c r="B18" s="4"/>
      <c r="C18" s="222"/>
      <c r="D18" s="208" t="s">
        <v>55</v>
      </c>
      <c r="E18" s="209"/>
      <c r="F18" s="210"/>
      <c r="G18" s="170">
        <f>G14+G16</f>
        <v>0</v>
      </c>
      <c r="H18" s="171"/>
      <c r="I18" s="171"/>
      <c r="J18" s="171"/>
      <c r="K18" s="171"/>
      <c r="L18" s="172"/>
      <c r="M18" s="11"/>
      <c r="N18" s="11"/>
      <c r="O18" s="241" t="s">
        <v>5</v>
      </c>
      <c r="P18" s="242"/>
      <c r="Q18" s="245" t="s">
        <v>64</v>
      </c>
      <c r="R18" s="246"/>
      <c r="S18" s="246"/>
      <c r="T18" s="246"/>
      <c r="U18" s="246"/>
      <c r="V18" s="246"/>
      <c r="W18" s="246"/>
      <c r="X18" s="247"/>
      <c r="Y18" s="4"/>
      <c r="Z18" s="4"/>
      <c r="AA18" s="1"/>
      <c r="AB18" s="93"/>
      <c r="AC18" s="93"/>
      <c r="AD18" s="93"/>
      <c r="AE18" s="93"/>
      <c r="AF18" s="93"/>
      <c r="AG18" s="93"/>
      <c r="AH18" s="93"/>
      <c r="AI18" s="93"/>
      <c r="AJ18" s="93"/>
      <c r="AK18" s="93"/>
    </row>
    <row r="19" spans="1:37" ht="12" customHeight="1" thickTop="1" thickBot="1">
      <c r="A19" s="16"/>
      <c r="B19" s="4"/>
      <c r="C19" s="20"/>
      <c r="D19" s="72"/>
      <c r="E19" s="72"/>
      <c r="F19" s="72"/>
      <c r="G19" s="73"/>
      <c r="H19" s="73"/>
      <c r="I19" s="73"/>
      <c r="J19" s="73"/>
      <c r="K19" s="73"/>
      <c r="L19" s="73"/>
      <c r="M19" s="11"/>
      <c r="N19" s="11"/>
      <c r="O19" s="243"/>
      <c r="P19" s="244"/>
      <c r="Q19" s="248"/>
      <c r="R19" s="249"/>
      <c r="S19" s="249"/>
      <c r="T19" s="249"/>
      <c r="U19" s="249"/>
      <c r="V19" s="249"/>
      <c r="W19" s="249"/>
      <c r="X19" s="250"/>
      <c r="Y19" s="4"/>
      <c r="Z19" s="4"/>
      <c r="AA19" s="16"/>
      <c r="AB19" s="12"/>
      <c r="AC19" s="12"/>
      <c r="AD19" s="12"/>
      <c r="AE19" s="12"/>
      <c r="AF19" s="12"/>
      <c r="AG19" s="12"/>
      <c r="AH19" s="12"/>
      <c r="AI19" s="12"/>
      <c r="AJ19" s="12"/>
      <c r="AK19" s="12"/>
    </row>
    <row r="20" spans="1:37" ht="39.950000000000003" customHeight="1" thickTop="1" thickBot="1">
      <c r="A20" s="1"/>
      <c r="B20" s="4"/>
      <c r="C20" s="336" t="s">
        <v>56</v>
      </c>
      <c r="D20" s="102" t="s">
        <v>52</v>
      </c>
      <c r="E20" s="103"/>
      <c r="F20" s="103"/>
      <c r="G20" s="104">
        <f>G27+G33</f>
        <v>0</v>
      </c>
      <c r="H20" s="105"/>
      <c r="I20" s="105"/>
      <c r="J20" s="105"/>
      <c r="K20" s="105"/>
      <c r="L20" s="106"/>
      <c r="M20" s="11"/>
      <c r="N20" s="11"/>
      <c r="O20" s="107" t="s">
        <v>10</v>
      </c>
      <c r="P20" s="108"/>
      <c r="Q20" s="478" t="s">
        <v>78</v>
      </c>
      <c r="R20" s="479"/>
      <c r="S20" s="479"/>
      <c r="T20" s="479"/>
      <c r="U20" s="479"/>
      <c r="V20" s="479"/>
      <c r="W20" s="479"/>
      <c r="X20" s="480"/>
      <c r="Y20" s="4"/>
      <c r="Z20" s="4"/>
      <c r="AA20" s="1"/>
      <c r="AB20" s="92"/>
      <c r="AC20" s="93"/>
      <c r="AD20" s="93"/>
      <c r="AE20" s="93"/>
      <c r="AF20" s="93"/>
      <c r="AG20" s="93"/>
    </row>
    <row r="21" spans="1:37" ht="39.950000000000003" customHeight="1" thickTop="1">
      <c r="A21" s="1"/>
      <c r="B21" s="6"/>
      <c r="C21" s="337"/>
      <c r="D21" s="112" t="s">
        <v>63</v>
      </c>
      <c r="E21" s="113"/>
      <c r="F21" s="114"/>
      <c r="G21" s="98">
        <f>ROUND(G20*10/11,0)</f>
        <v>0</v>
      </c>
      <c r="H21" s="98"/>
      <c r="I21" s="98"/>
      <c r="J21" s="98"/>
      <c r="K21" s="98"/>
      <c r="L21" s="115"/>
      <c r="M21" s="11"/>
      <c r="N21" s="11"/>
      <c r="O21" s="116"/>
      <c r="P21" s="117"/>
      <c r="Q21" s="118"/>
      <c r="R21" s="119"/>
      <c r="S21" s="119"/>
      <c r="T21" s="119"/>
      <c r="U21" s="119"/>
      <c r="V21" s="119"/>
      <c r="W21" s="119"/>
      <c r="X21" s="119"/>
      <c r="Y21" s="6"/>
      <c r="Z21" s="6"/>
      <c r="AA21" s="1"/>
      <c r="AB21" s="93"/>
      <c r="AC21" s="93"/>
      <c r="AD21" s="93"/>
      <c r="AE21" s="93"/>
      <c r="AF21" s="93"/>
      <c r="AG21" s="93"/>
    </row>
    <row r="22" spans="1:37" ht="39.950000000000003" customHeight="1" thickBot="1">
      <c r="A22" s="1"/>
      <c r="B22" s="6"/>
      <c r="C22" s="337"/>
      <c r="D22" s="121" t="s">
        <v>8</v>
      </c>
      <c r="E22" s="122"/>
      <c r="F22" s="123"/>
      <c r="G22" s="124">
        <f>ROUND(G20*10/11*1/10,0)</f>
        <v>0</v>
      </c>
      <c r="H22" s="124"/>
      <c r="I22" s="124"/>
      <c r="J22" s="124"/>
      <c r="K22" s="124"/>
      <c r="L22" s="125"/>
      <c r="M22" s="11"/>
      <c r="N22" s="11"/>
      <c r="O22" s="93"/>
      <c r="P22" s="93"/>
      <c r="Q22" s="120"/>
      <c r="R22" s="120"/>
      <c r="S22" s="120"/>
      <c r="T22" s="120"/>
      <c r="U22" s="120"/>
      <c r="V22" s="120"/>
      <c r="W22" s="120"/>
      <c r="X22" s="120"/>
      <c r="Y22" s="6"/>
      <c r="Z22" s="6"/>
      <c r="AA22" s="1"/>
      <c r="AB22" s="19"/>
      <c r="AC22" s="19"/>
      <c r="AD22" s="19"/>
      <c r="AE22" s="19"/>
      <c r="AF22" s="19"/>
      <c r="AG22" s="19"/>
    </row>
    <row r="23" spans="1:37" ht="14.25" customHeight="1" thickTop="1" thickBot="1">
      <c r="A23" s="16"/>
      <c r="B23" s="4"/>
      <c r="C23" s="64"/>
      <c r="D23" s="94"/>
      <c r="E23" s="94"/>
      <c r="F23" s="94"/>
      <c r="G23" s="95"/>
      <c r="H23" s="95"/>
      <c r="I23" s="95"/>
      <c r="J23" s="95"/>
      <c r="K23" s="95"/>
      <c r="L23" s="95"/>
      <c r="M23" s="11"/>
      <c r="N23" s="40"/>
      <c r="O23" s="177"/>
      <c r="P23" s="12"/>
      <c r="Q23" s="180" t="s">
        <v>22</v>
      </c>
      <c r="R23" s="181"/>
      <c r="S23" s="181"/>
      <c r="T23" s="181"/>
      <c r="U23" s="181"/>
      <c r="V23" s="181"/>
      <c r="W23" s="181"/>
      <c r="X23" s="185"/>
      <c r="Y23" s="4"/>
      <c r="Z23" s="4"/>
      <c r="AA23" s="16"/>
      <c r="AB23" s="12"/>
      <c r="AC23" s="12"/>
      <c r="AD23" s="21"/>
      <c r="AE23" s="21"/>
      <c r="AF23" s="21"/>
      <c r="AG23" s="21"/>
    </row>
    <row r="24" spans="1:37" ht="39.950000000000003" customHeight="1" thickTop="1" thickBot="1">
      <c r="A24" s="1"/>
      <c r="B24" s="2"/>
      <c r="C24" s="338" t="s">
        <v>33</v>
      </c>
      <c r="D24" s="126" t="s">
        <v>67</v>
      </c>
      <c r="E24" s="126"/>
      <c r="F24" s="127"/>
      <c r="G24" s="173">
        <v>0</v>
      </c>
      <c r="H24" s="174"/>
      <c r="I24" s="174"/>
      <c r="J24" s="174"/>
      <c r="K24" s="174"/>
      <c r="L24" s="175"/>
      <c r="M24" s="11"/>
      <c r="N24" s="11"/>
      <c r="O24" s="178"/>
      <c r="P24" s="11"/>
      <c r="Q24" s="186"/>
      <c r="R24" s="187"/>
      <c r="S24" s="187"/>
      <c r="T24" s="187"/>
      <c r="U24" s="187"/>
      <c r="V24" s="187"/>
      <c r="W24" s="187"/>
      <c r="X24" s="188"/>
      <c r="Y24" s="2"/>
      <c r="Z24" s="2"/>
      <c r="AA24" s="1"/>
      <c r="AB24" s="96"/>
      <c r="AC24" s="97"/>
      <c r="AD24" s="97"/>
      <c r="AE24" s="97"/>
      <c r="AF24" s="97"/>
      <c r="AG24" s="97"/>
    </row>
    <row r="25" spans="1:37" ht="39.75" customHeight="1" thickTop="1" thickBot="1">
      <c r="A25" s="1"/>
      <c r="B25" s="65"/>
      <c r="C25" s="339"/>
      <c r="D25" s="341" t="s">
        <v>68</v>
      </c>
      <c r="E25" s="342"/>
      <c r="F25" s="343"/>
      <c r="G25" s="173">
        <v>0</v>
      </c>
      <c r="H25" s="174"/>
      <c r="I25" s="174"/>
      <c r="J25" s="174"/>
      <c r="K25" s="174"/>
      <c r="L25" s="175"/>
      <c r="M25" s="12"/>
      <c r="N25" s="11"/>
      <c r="O25" s="178"/>
      <c r="P25" s="176"/>
      <c r="Q25" s="180" t="s">
        <v>57</v>
      </c>
      <c r="R25" s="181"/>
      <c r="S25" s="181"/>
      <c r="T25" s="181"/>
      <c r="U25" s="182" t="s">
        <v>58</v>
      </c>
      <c r="V25" s="183"/>
      <c r="W25" s="183"/>
      <c r="X25" s="184"/>
      <c r="Y25" s="7"/>
      <c r="Z25" s="7"/>
      <c r="AA25" s="1"/>
      <c r="AB25" s="98"/>
      <c r="AC25" s="98"/>
      <c r="AD25" s="98"/>
      <c r="AE25" s="98"/>
      <c r="AF25" s="98"/>
      <c r="AG25" s="98"/>
    </row>
    <row r="26" spans="1:37" ht="39.950000000000003" customHeight="1" thickTop="1">
      <c r="A26" s="1"/>
      <c r="B26" s="7"/>
      <c r="C26" s="339"/>
      <c r="D26" s="164" t="s">
        <v>49</v>
      </c>
      <c r="E26" s="165"/>
      <c r="F26" s="166"/>
      <c r="G26" s="347">
        <f>ROUND((G24+G25)*1/10,0)</f>
        <v>0</v>
      </c>
      <c r="H26" s="95"/>
      <c r="I26" s="95"/>
      <c r="J26" s="95"/>
      <c r="K26" s="95"/>
      <c r="L26" s="348"/>
      <c r="M26" s="11"/>
      <c r="N26" s="11"/>
      <c r="O26" s="178"/>
      <c r="P26" s="176"/>
      <c r="Q26" s="481">
        <v>30</v>
      </c>
      <c r="R26" s="482"/>
      <c r="S26" s="482"/>
      <c r="T26" s="483"/>
      <c r="U26" s="490">
        <f>100-Q26</f>
        <v>70</v>
      </c>
      <c r="V26" s="491"/>
      <c r="W26" s="491"/>
      <c r="X26" s="492"/>
      <c r="Y26" s="7"/>
      <c r="Z26" s="7"/>
      <c r="AA26" s="1"/>
      <c r="AB26" s="98"/>
      <c r="AC26" s="99"/>
      <c r="AD26" s="99"/>
      <c r="AE26" s="99"/>
      <c r="AF26" s="99"/>
      <c r="AG26" s="99"/>
    </row>
    <row r="27" spans="1:37" ht="39.950000000000003" customHeight="1">
      <c r="A27" s="1"/>
      <c r="B27" s="7"/>
      <c r="C27" s="339"/>
      <c r="D27" s="376" t="s">
        <v>69</v>
      </c>
      <c r="E27" s="377"/>
      <c r="F27" s="378"/>
      <c r="G27" s="143">
        <f>ROUND(G25*9/10,0)</f>
        <v>0</v>
      </c>
      <c r="H27" s="144"/>
      <c r="I27" s="144"/>
      <c r="J27" s="144"/>
      <c r="K27" s="144"/>
      <c r="L27" s="145"/>
      <c r="M27" s="11"/>
      <c r="N27" s="179"/>
      <c r="O27" s="178"/>
      <c r="P27" s="176"/>
      <c r="Q27" s="484"/>
      <c r="R27" s="485"/>
      <c r="S27" s="485"/>
      <c r="T27" s="486"/>
      <c r="U27" s="490"/>
      <c r="V27" s="491"/>
      <c r="W27" s="491"/>
      <c r="X27" s="492"/>
      <c r="Y27" s="7"/>
      <c r="Z27" s="7"/>
      <c r="AA27" s="1"/>
    </row>
    <row r="28" spans="1:37" ht="39.950000000000003" customHeight="1" thickBot="1">
      <c r="A28" s="1"/>
      <c r="B28" s="7"/>
      <c r="C28" s="340"/>
      <c r="D28" s="379"/>
      <c r="E28" s="379"/>
      <c r="F28" s="380"/>
      <c r="G28" s="381">
        <f>ROUND(G18-(G24+G25)*9/10,0)</f>
        <v>0</v>
      </c>
      <c r="H28" s="382"/>
      <c r="I28" s="382"/>
      <c r="J28" s="382"/>
      <c r="K28" s="382"/>
      <c r="L28" s="383"/>
      <c r="M28" s="11"/>
      <c r="N28" s="179"/>
      <c r="O28" s="178"/>
      <c r="P28" s="176"/>
      <c r="Q28" s="487"/>
      <c r="R28" s="488"/>
      <c r="S28" s="488"/>
      <c r="T28" s="489"/>
      <c r="U28" s="493"/>
      <c r="V28" s="494"/>
      <c r="W28" s="494"/>
      <c r="X28" s="495"/>
      <c r="Y28" s="7"/>
      <c r="Z28" s="7"/>
      <c r="AA28" s="1"/>
    </row>
    <row r="29" spans="1:37" ht="10.5" customHeight="1" thickTop="1" thickBot="1">
      <c r="A29" s="1"/>
      <c r="B29" s="8"/>
      <c r="C29" s="64"/>
      <c r="D29" s="94"/>
      <c r="E29" s="94"/>
      <c r="F29" s="94"/>
      <c r="G29" s="95"/>
      <c r="H29" s="95"/>
      <c r="I29" s="95"/>
      <c r="J29" s="95"/>
      <c r="K29" s="95"/>
      <c r="L29" s="95"/>
      <c r="M29" s="11"/>
      <c r="N29" s="179"/>
      <c r="O29" s="178"/>
      <c r="P29" s="11"/>
      <c r="Q29" s="12"/>
      <c r="R29" s="12"/>
      <c r="S29" s="48"/>
      <c r="T29" s="44"/>
      <c r="U29" s="43"/>
      <c r="V29" s="43"/>
      <c r="W29" s="43"/>
      <c r="X29" s="43"/>
      <c r="Y29" s="8"/>
      <c r="Z29" s="8"/>
      <c r="AA29" s="1"/>
    </row>
    <row r="30" spans="1:37" ht="39.950000000000003" customHeight="1" thickTop="1" thickBot="1">
      <c r="A30" s="1"/>
      <c r="B30" s="8"/>
      <c r="C30" s="387" t="s">
        <v>50</v>
      </c>
      <c r="D30" s="157" t="s">
        <v>71</v>
      </c>
      <c r="E30" s="157"/>
      <c r="F30" s="158"/>
      <c r="G30" s="159">
        <v>0</v>
      </c>
      <c r="H30" s="160"/>
      <c r="I30" s="160"/>
      <c r="J30" s="160"/>
      <c r="K30" s="160"/>
      <c r="L30" s="161"/>
      <c r="M30" s="11"/>
      <c r="N30" s="179"/>
      <c r="O30" s="13"/>
      <c r="P30" s="100" t="s">
        <v>12</v>
      </c>
      <c r="Q30" s="189"/>
      <c r="R30" s="190"/>
      <c r="S30" s="190"/>
      <c r="T30" s="190"/>
      <c r="U30" s="190"/>
      <c r="V30" s="190"/>
      <c r="W30" s="190"/>
      <c r="X30" s="191"/>
      <c r="Y30" s="8"/>
      <c r="Z30" s="8"/>
      <c r="AA30" s="1"/>
    </row>
    <row r="31" spans="1:37" ht="39.75" customHeight="1" thickTop="1" thickBot="1">
      <c r="A31" s="16"/>
      <c r="B31" s="8"/>
      <c r="C31" s="388"/>
      <c r="D31" s="162" t="s">
        <v>68</v>
      </c>
      <c r="E31" s="162"/>
      <c r="F31" s="163"/>
      <c r="G31" s="159">
        <v>0</v>
      </c>
      <c r="H31" s="160"/>
      <c r="I31" s="160"/>
      <c r="J31" s="160"/>
      <c r="K31" s="160"/>
      <c r="L31" s="161"/>
      <c r="M31" s="11"/>
      <c r="N31" s="179"/>
      <c r="O31" s="49"/>
      <c r="P31" s="101"/>
      <c r="Q31" s="192"/>
      <c r="R31" s="193"/>
      <c r="S31" s="193"/>
      <c r="T31" s="193"/>
      <c r="U31" s="193"/>
      <c r="V31" s="193"/>
      <c r="W31" s="193"/>
      <c r="X31" s="194"/>
      <c r="Y31" s="8"/>
      <c r="Z31" s="8"/>
      <c r="AA31" s="16"/>
    </row>
    <row r="32" spans="1:37" ht="39.950000000000003" customHeight="1" thickTop="1">
      <c r="A32" s="1"/>
      <c r="B32" s="8"/>
      <c r="C32" s="388"/>
      <c r="D32" s="164" t="s">
        <v>51</v>
      </c>
      <c r="E32" s="165"/>
      <c r="F32" s="166"/>
      <c r="G32" s="167">
        <f>ROUND(G30*1/10,0)</f>
        <v>0</v>
      </c>
      <c r="H32" s="168"/>
      <c r="I32" s="168"/>
      <c r="J32" s="168"/>
      <c r="K32" s="168"/>
      <c r="L32" s="169"/>
      <c r="M32" s="11"/>
      <c r="N32" s="179"/>
      <c r="O32" s="45"/>
      <c r="P32" s="146"/>
      <c r="Q32" s="147"/>
      <c r="R32" s="147"/>
      <c r="S32" s="147"/>
      <c r="T32" s="147"/>
      <c r="U32" s="147"/>
      <c r="V32" s="147"/>
      <c r="W32" s="147"/>
      <c r="X32" s="148"/>
      <c r="Y32" s="8"/>
      <c r="Z32" s="8"/>
      <c r="AA32" s="1"/>
    </row>
    <row r="33" spans="1:30" ht="39.950000000000003" customHeight="1">
      <c r="A33" s="1"/>
      <c r="B33" s="8"/>
      <c r="C33" s="388"/>
      <c r="D33" s="140" t="s">
        <v>72</v>
      </c>
      <c r="E33" s="141"/>
      <c r="F33" s="142"/>
      <c r="G33" s="143">
        <f>G31+G32</f>
        <v>0</v>
      </c>
      <c r="H33" s="144"/>
      <c r="I33" s="144"/>
      <c r="J33" s="144"/>
      <c r="K33" s="144"/>
      <c r="L33" s="145"/>
      <c r="M33" s="11"/>
      <c r="P33" s="146"/>
      <c r="Q33" s="147"/>
      <c r="R33" s="147"/>
      <c r="S33" s="147"/>
      <c r="T33" s="147"/>
      <c r="U33" s="147"/>
      <c r="V33" s="147"/>
      <c r="W33" s="147"/>
      <c r="X33" s="148"/>
      <c r="Y33" s="8"/>
      <c r="Z33" s="8"/>
      <c r="AA33" s="1"/>
    </row>
    <row r="34" spans="1:30" ht="39.950000000000003" customHeight="1" thickBot="1">
      <c r="A34" s="1"/>
      <c r="B34" s="9"/>
      <c r="C34" s="389"/>
      <c r="D34" s="149"/>
      <c r="E34" s="149"/>
      <c r="F34" s="150"/>
      <c r="G34" s="151">
        <f>ROUND(G18-G30*9/10-G33,0)</f>
        <v>0</v>
      </c>
      <c r="H34" s="152"/>
      <c r="I34" s="152"/>
      <c r="J34" s="152"/>
      <c r="K34" s="152"/>
      <c r="L34" s="153"/>
      <c r="M34" s="11"/>
      <c r="N34" s="11"/>
      <c r="O34" s="45"/>
      <c r="P34" s="154"/>
      <c r="Q34" s="155"/>
      <c r="R34" s="155"/>
      <c r="S34" s="155"/>
      <c r="T34" s="155"/>
      <c r="U34" s="155"/>
      <c r="V34" s="155"/>
      <c r="W34" s="155"/>
      <c r="X34" s="156"/>
      <c r="Y34" s="9"/>
      <c r="Z34" s="9"/>
      <c r="AA34" s="1"/>
    </row>
    <row r="35" spans="1:30" ht="11.25" customHeight="1" thickTop="1" thickBot="1">
      <c r="A35" s="16"/>
      <c r="B35" s="9"/>
      <c r="C35" s="12"/>
      <c r="D35" s="17"/>
      <c r="E35" s="12"/>
      <c r="F35" s="12"/>
      <c r="G35" s="18"/>
      <c r="H35" s="12"/>
      <c r="I35" s="12"/>
      <c r="J35" s="12"/>
      <c r="K35" s="12"/>
      <c r="L35" s="12"/>
      <c r="M35" s="11"/>
      <c r="N35" s="11"/>
      <c r="O35" s="11"/>
      <c r="P35" s="11"/>
      <c r="Q35" s="11"/>
      <c r="R35" s="14"/>
      <c r="S35" s="14"/>
      <c r="T35" s="14"/>
      <c r="U35" s="14"/>
      <c r="V35" s="14"/>
      <c r="W35" s="14"/>
      <c r="X35" s="14"/>
      <c r="Y35" s="9"/>
      <c r="Z35" s="9"/>
      <c r="AA35" s="16"/>
    </row>
    <row r="36" spans="1:30" ht="40.5" customHeight="1" thickTop="1">
      <c r="A36" s="1"/>
      <c r="B36" s="136" t="s">
        <v>25</v>
      </c>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
    </row>
    <row r="37" spans="1:30" ht="40.5" customHeight="1">
      <c r="A37" s="1"/>
      <c r="B37" s="137" t="s">
        <v>60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
    </row>
    <row r="38" spans="1:30" ht="40.5" customHeight="1">
      <c r="A38" s="16"/>
      <c r="B38" s="137" t="s">
        <v>37</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6"/>
    </row>
    <row r="39" spans="1:30" ht="40.5" customHeight="1">
      <c r="A39" s="1"/>
      <c r="B39" s="138" t="s">
        <v>24</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
    </row>
    <row r="40" spans="1:30" ht="40.5" customHeight="1">
      <c r="A40" s="1"/>
      <c r="B40" s="137" t="s">
        <v>39</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
    </row>
    <row r="41" spans="1:30" ht="40.5" customHeight="1">
      <c r="A41" s="16"/>
      <c r="B41" s="137" t="s">
        <v>40</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50"/>
      <c r="AB41" s="15"/>
      <c r="AC41" s="10"/>
      <c r="AD41" s="10"/>
    </row>
    <row r="42" spans="1:30" ht="40.5" customHeight="1">
      <c r="A42" s="1"/>
      <c r="B42" s="137" t="s">
        <v>46</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
    </row>
    <row r="43" spans="1:30" ht="40.5" customHeight="1">
      <c r="A43" s="1"/>
      <c r="B43" s="139" t="s">
        <v>41</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
    </row>
    <row r="44" spans="1:30" ht="40.5" customHeight="1">
      <c r="A44" s="1"/>
      <c r="B44" s="135" t="s">
        <v>43</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
    </row>
    <row r="45" spans="1:30" ht="40.5" customHeight="1">
      <c r="A45" s="1"/>
      <c r="B45" s="135" t="s">
        <v>45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
    </row>
    <row r="46" spans="1:30" ht="40.5" customHeight="1">
      <c r="A46" s="16"/>
      <c r="B46" s="251" t="s">
        <v>42</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16"/>
    </row>
    <row r="47" spans="1:30" ht="40.5" customHeight="1">
      <c r="A47" s="1"/>
      <c r="B47" s="135" t="s">
        <v>44</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
    </row>
    <row r="48" spans="1:30" ht="93" customHeight="1">
      <c r="A48" s="1"/>
      <c r="B48" s="252" t="s">
        <v>23</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1"/>
    </row>
    <row r="49" spans="1:27"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22"/>
    </row>
    <row r="50" spans="1:27" ht="11.25" customHeight="1">
      <c r="A50" s="253"/>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5"/>
      <c r="AA50" s="256"/>
    </row>
    <row r="51" spans="1:27" ht="44.25" customHeight="1">
      <c r="A51" s="1"/>
      <c r="B51" s="2"/>
      <c r="C51" s="2"/>
      <c r="D51" s="2"/>
      <c r="E51" s="2"/>
      <c r="F51" s="2"/>
      <c r="G51" s="2"/>
      <c r="H51" s="2"/>
      <c r="I51" s="2"/>
      <c r="J51" s="2"/>
      <c r="K51" s="2"/>
      <c r="L51" s="2"/>
      <c r="M51" s="2"/>
      <c r="N51" s="2"/>
      <c r="O51" s="2"/>
      <c r="P51" s="2"/>
      <c r="Q51" s="2"/>
      <c r="R51" s="2"/>
      <c r="S51" s="2"/>
      <c r="T51" s="2"/>
      <c r="U51" s="257" t="s">
        <v>36</v>
      </c>
      <c r="V51" s="258"/>
      <c r="W51" s="258"/>
      <c r="X51" s="258"/>
      <c r="Y51" s="258"/>
      <c r="Z51" s="258"/>
      <c r="AA51" s="1"/>
    </row>
    <row r="52" spans="1:27" ht="63" customHeight="1" thickBot="1">
      <c r="A52" s="1"/>
      <c r="B52" s="3"/>
      <c r="C52" s="259" t="s">
        <v>17</v>
      </c>
      <c r="D52" s="260"/>
      <c r="E52" s="260"/>
      <c r="F52" s="260"/>
      <c r="G52" s="260"/>
      <c r="H52" s="260"/>
      <c r="I52" s="260"/>
      <c r="J52" s="260"/>
      <c r="K52" s="260"/>
      <c r="L52" s="260"/>
      <c r="M52" s="260"/>
      <c r="N52" s="260"/>
      <c r="O52" s="260"/>
      <c r="P52" s="260"/>
      <c r="Q52" s="260"/>
      <c r="R52" s="260"/>
      <c r="S52" s="260"/>
      <c r="T52" s="260"/>
      <c r="U52" s="260"/>
      <c r="V52" s="260"/>
      <c r="W52" s="260"/>
      <c r="X52" s="260"/>
      <c r="Y52" s="3"/>
      <c r="Z52" s="85" t="str">
        <f>Z3</f>
        <v xml:space="preserve">2023.8 初版 </v>
      </c>
      <c r="AA52" s="1"/>
    </row>
    <row r="53" spans="1:27" s="32" customFormat="1" ht="37.5" customHeight="1" thickTop="1" thickBot="1">
      <c r="A53" s="28"/>
      <c r="B53" s="29"/>
      <c r="C53" s="47" t="s">
        <v>0</v>
      </c>
      <c r="D53" s="30"/>
      <c r="E53" s="30"/>
      <c r="F53" s="30"/>
      <c r="G53" s="30"/>
      <c r="H53" s="30"/>
      <c r="I53" s="30"/>
      <c r="J53" s="42"/>
      <c r="K53" s="42"/>
      <c r="L53" s="42"/>
      <c r="M53" s="42"/>
      <c r="N53" s="42"/>
      <c r="O53" s="42"/>
      <c r="P53" s="42"/>
      <c r="Q53" s="261"/>
      <c r="R53" s="263" t="s">
        <v>16</v>
      </c>
      <c r="S53" s="263"/>
      <c r="T53" s="264"/>
      <c r="U53" s="432">
        <f>U4</f>
        <v>45163</v>
      </c>
      <c r="V53" s="433"/>
      <c r="W53" s="433"/>
      <c r="X53" s="434"/>
      <c r="Y53" s="29"/>
      <c r="Z53" s="29"/>
      <c r="AA53" s="28"/>
    </row>
    <row r="54" spans="1:27" s="32" customFormat="1" ht="26.25" customHeight="1" thickTop="1" thickBot="1">
      <c r="A54" s="28"/>
      <c r="B54" s="31"/>
      <c r="C54" s="30"/>
      <c r="D54" s="30"/>
      <c r="E54" s="30"/>
      <c r="F54" s="30"/>
      <c r="G54" s="30"/>
      <c r="H54" s="30"/>
      <c r="I54" s="30"/>
      <c r="J54" s="30"/>
      <c r="K54" s="41"/>
      <c r="L54" s="41"/>
      <c r="M54" s="41"/>
      <c r="N54" s="41"/>
      <c r="O54" s="41"/>
      <c r="P54" s="41"/>
      <c r="Q54" s="262"/>
      <c r="R54" s="268" t="s">
        <v>1</v>
      </c>
      <c r="S54" s="268"/>
      <c r="T54" s="268"/>
      <c r="U54" s="269" t="s">
        <v>2</v>
      </c>
      <c r="V54" s="270"/>
      <c r="W54" s="270"/>
      <c r="X54" s="270"/>
      <c r="Y54" s="31"/>
      <c r="Z54" s="31"/>
      <c r="AA54" s="28"/>
    </row>
    <row r="55" spans="1:27" s="32" customFormat="1" ht="40.5" customHeight="1" thickTop="1" thickBot="1">
      <c r="A55" s="28"/>
      <c r="B55" s="31"/>
      <c r="C55" s="502" t="s">
        <v>61</v>
      </c>
      <c r="D55" s="503"/>
      <c r="E55" s="504" t="str">
        <f>E6</f>
        <v>○○○○○○○工事</v>
      </c>
      <c r="F55" s="505"/>
      <c r="G55" s="505"/>
      <c r="H55" s="505"/>
      <c r="I55" s="505"/>
      <c r="J55" s="505"/>
      <c r="K55" s="505"/>
      <c r="L55" s="506"/>
      <c r="M55" s="30"/>
      <c r="N55" s="30"/>
      <c r="O55" s="30"/>
      <c r="P55" s="30"/>
      <c r="Q55" s="33"/>
      <c r="R55" s="477" t="s">
        <v>59</v>
      </c>
      <c r="S55" s="477"/>
      <c r="T55" s="477"/>
      <c r="U55" s="67"/>
      <c r="V55" s="67"/>
      <c r="W55" s="67"/>
      <c r="X55" s="67"/>
      <c r="Y55" s="31"/>
      <c r="Z55" s="31"/>
      <c r="AA55" s="28"/>
    </row>
    <row r="56" spans="1:27" s="32" customFormat="1" ht="7.5" customHeight="1" thickTop="1" thickBot="1">
      <c r="A56" s="28"/>
      <c r="B56" s="31"/>
      <c r="C56" s="30"/>
      <c r="D56" s="30"/>
      <c r="E56" s="30"/>
      <c r="F56" s="30"/>
      <c r="G56" s="30"/>
      <c r="H56" s="30"/>
      <c r="I56" s="30"/>
      <c r="J56" s="30"/>
      <c r="K56" s="30"/>
      <c r="L56" s="30"/>
      <c r="M56" s="30"/>
      <c r="N56" s="30"/>
      <c r="O56" s="30"/>
      <c r="P56" s="30"/>
      <c r="Q56" s="33"/>
      <c r="R56" s="31"/>
      <c r="S56" s="33"/>
      <c r="T56" s="31"/>
      <c r="U56" s="31"/>
      <c r="V56" s="31"/>
      <c r="W56" s="31"/>
      <c r="X56" s="31"/>
      <c r="Y56" s="31"/>
      <c r="Z56" s="31"/>
      <c r="AA56" s="28"/>
    </row>
    <row r="57" spans="1:27" s="32" customFormat="1" ht="39.75" customHeight="1" thickTop="1" thickBot="1">
      <c r="A57" s="28"/>
      <c r="B57" s="30"/>
      <c r="C57" s="80"/>
      <c r="D57" s="298"/>
      <c r="E57" s="298"/>
      <c r="F57" s="298"/>
      <c r="G57" s="298"/>
      <c r="H57" s="298"/>
      <c r="I57" s="298"/>
      <c r="J57" s="299" t="s">
        <v>7</v>
      </c>
      <c r="K57" s="300"/>
      <c r="L57" s="82" t="str">
        <f>L8</f>
        <v>○○</v>
      </c>
      <c r="M57" s="34"/>
      <c r="N57" s="35"/>
      <c r="O57" s="301" t="s">
        <v>18</v>
      </c>
      <c r="P57" s="301"/>
      <c r="Q57" s="305">
        <f>Q8</f>
        <v>0</v>
      </c>
      <c r="R57" s="306"/>
      <c r="S57" s="306"/>
      <c r="T57" s="306"/>
      <c r="U57" s="306"/>
      <c r="V57" s="306"/>
      <c r="W57" s="306"/>
      <c r="X57" s="307"/>
      <c r="Y57" s="30"/>
      <c r="Z57" s="30"/>
      <c r="AA57" s="28"/>
    </row>
    <row r="58" spans="1:27" s="32" customFormat="1" ht="36" customHeight="1" thickTop="1">
      <c r="A58" s="36"/>
      <c r="B58" s="30"/>
      <c r="C58" s="211"/>
      <c r="D58" s="212"/>
      <c r="E58" s="212"/>
      <c r="F58" s="81"/>
      <c r="G58" s="46"/>
      <c r="H58" s="46"/>
      <c r="I58" s="46"/>
      <c r="J58" s="46"/>
      <c r="K58" s="46"/>
      <c r="L58" s="46"/>
      <c r="M58" s="34"/>
      <c r="N58" s="35"/>
      <c r="O58" s="213" t="s">
        <v>20</v>
      </c>
      <c r="P58" s="214"/>
      <c r="Q58" s="308" t="s">
        <v>19</v>
      </c>
      <c r="R58" s="309"/>
      <c r="S58" s="309"/>
      <c r="T58" s="310" t="str">
        <f>T9</f>
        <v>000-0000</v>
      </c>
      <c r="U58" s="310"/>
      <c r="V58" s="310"/>
      <c r="W58" s="310"/>
      <c r="X58" s="311"/>
      <c r="Y58" s="30"/>
      <c r="Z58" s="30"/>
      <c r="AA58" s="36"/>
    </row>
    <row r="59" spans="1:27" s="32" customFormat="1" ht="40.5" customHeight="1">
      <c r="A59" s="36"/>
      <c r="B59" s="37"/>
      <c r="C59" s="271" t="s">
        <v>14</v>
      </c>
      <c r="D59" s="272"/>
      <c r="E59" s="272"/>
      <c r="F59" s="272"/>
      <c r="G59" s="272"/>
      <c r="H59" s="272"/>
      <c r="I59" s="272"/>
      <c r="J59" s="33"/>
      <c r="K59" s="38"/>
      <c r="L59" s="30"/>
      <c r="M59" s="30"/>
      <c r="N59" s="30"/>
      <c r="O59" s="273" t="s">
        <v>13</v>
      </c>
      <c r="P59" s="229"/>
      <c r="Q59" s="312" t="str">
        <f>Q10</f>
        <v>○○○○○○○○○○○○○</v>
      </c>
      <c r="R59" s="313"/>
      <c r="S59" s="313"/>
      <c r="T59" s="313"/>
      <c r="U59" s="313"/>
      <c r="V59" s="313"/>
      <c r="W59" s="313"/>
      <c r="X59" s="314"/>
      <c r="Y59" s="37"/>
      <c r="Z59" s="37"/>
      <c r="AA59" s="36"/>
    </row>
    <row r="60" spans="1:27" s="32" customFormat="1" ht="15" customHeight="1" thickBot="1">
      <c r="A60" s="36"/>
      <c r="B60" s="39"/>
      <c r="C60" s="30"/>
      <c r="D60" s="30"/>
      <c r="E60" s="30"/>
      <c r="F60" s="30"/>
      <c r="G60" s="30"/>
      <c r="H60" s="30"/>
      <c r="I60" s="30"/>
      <c r="J60" s="30"/>
      <c r="K60" s="30"/>
      <c r="L60" s="30"/>
      <c r="M60" s="30"/>
      <c r="N60" s="30"/>
      <c r="O60" s="230"/>
      <c r="P60" s="231"/>
      <c r="Q60" s="315"/>
      <c r="R60" s="316"/>
      <c r="S60" s="316"/>
      <c r="T60" s="316"/>
      <c r="U60" s="316"/>
      <c r="V60" s="316"/>
      <c r="W60" s="316"/>
      <c r="X60" s="317"/>
      <c r="Y60" s="39"/>
      <c r="Z60" s="39"/>
      <c r="AA60" s="36"/>
    </row>
    <row r="61" spans="1:27" s="32" customFormat="1" ht="25.5" customHeight="1" thickTop="1">
      <c r="A61" s="36"/>
      <c r="B61" s="219"/>
      <c r="C61" s="280" t="s">
        <v>3</v>
      </c>
      <c r="D61" s="281"/>
      <c r="E61" s="281"/>
      <c r="F61" s="281"/>
      <c r="G61" s="358">
        <f>G12</f>
        <v>0</v>
      </c>
      <c r="H61" s="359"/>
      <c r="I61" s="359"/>
      <c r="J61" s="359"/>
      <c r="K61" s="359"/>
      <c r="L61" s="360"/>
      <c r="M61" s="38"/>
      <c r="N61" s="30"/>
      <c r="O61" s="290"/>
      <c r="P61" s="291"/>
      <c r="Q61" s="364" t="str">
        <f>Q12</f>
        <v>○○○○○○○</v>
      </c>
      <c r="R61" s="365"/>
      <c r="S61" s="365"/>
      <c r="T61" s="365"/>
      <c r="U61" s="365"/>
      <c r="V61" s="365"/>
      <c r="W61" s="365"/>
      <c r="X61" s="74"/>
      <c r="Y61" s="39"/>
      <c r="Z61" s="219"/>
      <c r="AA61" s="36"/>
    </row>
    <row r="62" spans="1:27" s="32" customFormat="1" ht="18.75" customHeight="1" thickBot="1">
      <c r="A62" s="36"/>
      <c r="B62" s="219"/>
      <c r="C62" s="282"/>
      <c r="D62" s="283"/>
      <c r="E62" s="283"/>
      <c r="F62" s="283"/>
      <c r="G62" s="361"/>
      <c r="H62" s="362"/>
      <c r="I62" s="362"/>
      <c r="J62" s="362"/>
      <c r="K62" s="362"/>
      <c r="L62" s="363"/>
      <c r="M62" s="38"/>
      <c r="N62" s="30"/>
      <c r="O62" s="291"/>
      <c r="P62" s="291"/>
      <c r="Q62" s="366"/>
      <c r="R62" s="367"/>
      <c r="S62" s="367"/>
      <c r="T62" s="367"/>
      <c r="U62" s="367"/>
      <c r="V62" s="367"/>
      <c r="W62" s="367"/>
      <c r="X62" s="75"/>
      <c r="Y62" s="37"/>
      <c r="Z62" s="219"/>
      <c r="AA62" s="36"/>
    </row>
    <row r="63" spans="1:27" s="24" customFormat="1" ht="39.950000000000003" customHeight="1" thickTop="1" thickBot="1">
      <c r="A63" s="25"/>
      <c r="B63" s="26"/>
      <c r="C63" s="220" t="s">
        <v>6</v>
      </c>
      <c r="D63" s="223" t="s">
        <v>53</v>
      </c>
      <c r="E63" s="224"/>
      <c r="F63" s="224"/>
      <c r="G63" s="318">
        <f>G14</f>
        <v>0</v>
      </c>
      <c r="H63" s="319"/>
      <c r="I63" s="319"/>
      <c r="J63" s="319"/>
      <c r="K63" s="319"/>
      <c r="L63" s="320"/>
      <c r="M63" s="27"/>
      <c r="N63" s="23"/>
      <c r="O63" s="228" t="s">
        <v>21</v>
      </c>
      <c r="P63" s="229"/>
      <c r="Q63" s="366"/>
      <c r="R63" s="367"/>
      <c r="S63" s="367"/>
      <c r="T63" s="367"/>
      <c r="U63" s="367"/>
      <c r="V63" s="367"/>
      <c r="W63" s="367"/>
      <c r="X63" s="76" t="s">
        <v>66</v>
      </c>
      <c r="Y63" s="26"/>
      <c r="Z63" s="26"/>
      <c r="AA63" s="25"/>
    </row>
    <row r="64" spans="1:27" ht="39.950000000000003" customHeight="1" thickTop="1" thickBot="1">
      <c r="A64" s="1"/>
      <c r="B64" s="5"/>
      <c r="C64" s="221"/>
      <c r="D64" s="198" t="s">
        <v>47</v>
      </c>
      <c r="E64" s="94"/>
      <c r="F64" s="199"/>
      <c r="G64" s="232">
        <f>ROUND(G63*10/11,0)</f>
        <v>0</v>
      </c>
      <c r="H64" s="233"/>
      <c r="I64" s="233"/>
      <c r="J64" s="233"/>
      <c r="K64" s="233"/>
      <c r="L64" s="234"/>
      <c r="M64" s="11"/>
      <c r="N64" s="11"/>
      <c r="O64" s="230"/>
      <c r="P64" s="231"/>
      <c r="Q64" s="368"/>
      <c r="R64" s="369"/>
      <c r="S64" s="369"/>
      <c r="T64" s="369"/>
      <c r="U64" s="369"/>
      <c r="V64" s="369"/>
      <c r="W64" s="369"/>
      <c r="X64" s="77"/>
      <c r="Y64" s="5"/>
      <c r="Z64" s="5"/>
      <c r="AA64" s="1"/>
    </row>
    <row r="65" spans="1:37" ht="39.950000000000003" customHeight="1" thickTop="1" thickBot="1">
      <c r="A65" s="1"/>
      <c r="B65" s="4"/>
      <c r="C65" s="221"/>
      <c r="D65" s="223" t="s">
        <v>54</v>
      </c>
      <c r="E65" s="235"/>
      <c r="F65" s="235"/>
      <c r="G65" s="321">
        <f>G16</f>
        <v>0</v>
      </c>
      <c r="H65" s="322"/>
      <c r="I65" s="322"/>
      <c r="J65" s="322"/>
      <c r="K65" s="322"/>
      <c r="L65" s="323"/>
      <c r="M65" s="11"/>
      <c r="N65" s="11"/>
      <c r="O65" s="239" t="s">
        <v>4</v>
      </c>
      <c r="P65" s="240"/>
      <c r="Q65" s="324" t="str">
        <f>Q16</f>
        <v>○○○○○○○○○○</v>
      </c>
      <c r="R65" s="325"/>
      <c r="S65" s="325"/>
      <c r="T65" s="325"/>
      <c r="U65" s="325"/>
      <c r="V65" s="325"/>
      <c r="W65" s="325"/>
      <c r="X65" s="326"/>
      <c r="Y65" s="4"/>
      <c r="Z65" s="4"/>
      <c r="AA65" s="1"/>
      <c r="AB65" s="195"/>
      <c r="AC65" s="93"/>
      <c r="AD65" s="93"/>
      <c r="AE65" s="93"/>
      <c r="AF65" s="196"/>
      <c r="AG65" s="197"/>
      <c r="AH65" s="197"/>
      <c r="AI65" s="197"/>
      <c r="AJ65" s="197"/>
      <c r="AK65" s="197"/>
    </row>
    <row r="66" spans="1:37" ht="39.950000000000003" customHeight="1" thickTop="1" thickBot="1">
      <c r="A66" s="1"/>
      <c r="B66" s="4"/>
      <c r="C66" s="221"/>
      <c r="D66" s="198" t="s">
        <v>48</v>
      </c>
      <c r="E66" s="94"/>
      <c r="F66" s="199"/>
      <c r="G66" s="200">
        <f>ROUND(G65*10/11,0)</f>
        <v>0</v>
      </c>
      <c r="H66" s="201"/>
      <c r="I66" s="201"/>
      <c r="J66" s="201"/>
      <c r="K66" s="201"/>
      <c r="L66" s="202"/>
      <c r="M66" s="11"/>
      <c r="N66" s="11"/>
      <c r="O66" s="203" t="s">
        <v>9</v>
      </c>
      <c r="P66" s="204"/>
      <c r="Q66" s="324" t="str">
        <f>Q17</f>
        <v>○○○○○○○○○○</v>
      </c>
      <c r="R66" s="325"/>
      <c r="S66" s="325"/>
      <c r="T66" s="325"/>
      <c r="U66" s="325"/>
      <c r="V66" s="325"/>
      <c r="W66" s="325"/>
      <c r="X66" s="326"/>
      <c r="Y66" s="4"/>
      <c r="Z66" s="4"/>
      <c r="AA66" s="1"/>
      <c r="AB66" s="195"/>
      <c r="AC66" s="93"/>
      <c r="AD66" s="93"/>
      <c r="AE66" s="93"/>
      <c r="AF66" s="92"/>
      <c r="AG66" s="93"/>
      <c r="AH66" s="93"/>
      <c r="AI66" s="93"/>
      <c r="AJ66" s="93"/>
      <c r="AK66" s="93"/>
    </row>
    <row r="67" spans="1:37" ht="39.950000000000003" customHeight="1" thickTop="1" thickBot="1">
      <c r="A67" s="1"/>
      <c r="B67" s="4"/>
      <c r="C67" s="222"/>
      <c r="D67" s="208" t="s">
        <v>55</v>
      </c>
      <c r="E67" s="209"/>
      <c r="F67" s="210"/>
      <c r="G67" s="327">
        <f>G63+G65</f>
        <v>0</v>
      </c>
      <c r="H67" s="328"/>
      <c r="I67" s="328"/>
      <c r="J67" s="328"/>
      <c r="K67" s="328"/>
      <c r="L67" s="329"/>
      <c r="M67" s="11"/>
      <c r="N67" s="11"/>
      <c r="O67" s="241" t="s">
        <v>5</v>
      </c>
      <c r="P67" s="242"/>
      <c r="Q67" s="330" t="str">
        <f>Q18</f>
        <v>T○○○○○○○○○○○○○</v>
      </c>
      <c r="R67" s="331"/>
      <c r="S67" s="331"/>
      <c r="T67" s="331"/>
      <c r="U67" s="331"/>
      <c r="V67" s="331"/>
      <c r="W67" s="331"/>
      <c r="X67" s="332"/>
      <c r="Y67" s="4"/>
      <c r="Z67" s="4"/>
      <c r="AA67" s="1"/>
      <c r="AB67" s="93"/>
      <c r="AC67" s="93"/>
      <c r="AD67" s="93"/>
      <c r="AE67" s="93"/>
      <c r="AF67" s="93"/>
      <c r="AG67" s="93"/>
      <c r="AH67" s="93"/>
      <c r="AI67" s="93"/>
      <c r="AJ67" s="93"/>
      <c r="AK67" s="93"/>
    </row>
    <row r="68" spans="1:37" ht="12" customHeight="1" thickTop="1" thickBot="1">
      <c r="A68" s="16"/>
      <c r="B68" s="4"/>
      <c r="C68" s="20"/>
      <c r="D68" s="72"/>
      <c r="E68" s="72"/>
      <c r="F68" s="72"/>
      <c r="G68" s="73"/>
      <c r="H68" s="73"/>
      <c r="I68" s="73"/>
      <c r="J68" s="73"/>
      <c r="K68" s="73"/>
      <c r="L68" s="73"/>
      <c r="M68" s="11"/>
      <c r="N68" s="11"/>
      <c r="O68" s="243"/>
      <c r="P68" s="244"/>
      <c r="Q68" s="333"/>
      <c r="R68" s="334"/>
      <c r="S68" s="334"/>
      <c r="T68" s="334"/>
      <c r="U68" s="334"/>
      <c r="V68" s="334"/>
      <c r="W68" s="334"/>
      <c r="X68" s="335"/>
      <c r="Y68" s="4"/>
      <c r="Z68" s="4"/>
      <c r="AA68" s="16"/>
      <c r="AB68" s="12"/>
      <c r="AC68" s="12"/>
      <c r="AD68" s="12"/>
      <c r="AE68" s="12"/>
      <c r="AF68" s="12"/>
      <c r="AG68" s="12"/>
      <c r="AH68" s="12"/>
      <c r="AI68" s="12"/>
      <c r="AJ68" s="12"/>
      <c r="AK68" s="12"/>
    </row>
    <row r="69" spans="1:37" ht="39.950000000000003" customHeight="1" thickTop="1" thickBot="1">
      <c r="A69" s="1"/>
      <c r="B69" s="4"/>
      <c r="C69" s="336" t="s">
        <v>56</v>
      </c>
      <c r="D69" s="102" t="s">
        <v>52</v>
      </c>
      <c r="E69" s="103"/>
      <c r="F69" s="103"/>
      <c r="G69" s="104">
        <f>G20</f>
        <v>0</v>
      </c>
      <c r="H69" s="105"/>
      <c r="I69" s="105"/>
      <c r="J69" s="105"/>
      <c r="K69" s="105"/>
      <c r="L69" s="106"/>
      <c r="M69" s="11"/>
      <c r="N69" s="11"/>
      <c r="O69" s="107" t="s">
        <v>10</v>
      </c>
      <c r="P69" s="108"/>
      <c r="Q69" s="109" t="str">
        <f>Q20</f>
        <v>○○</v>
      </c>
      <c r="R69" s="110"/>
      <c r="S69" s="110"/>
      <c r="T69" s="110"/>
      <c r="U69" s="110"/>
      <c r="V69" s="110"/>
      <c r="W69" s="110"/>
      <c r="X69" s="111"/>
      <c r="Y69" s="4"/>
      <c r="Z69" s="4"/>
      <c r="AA69" s="1"/>
      <c r="AB69" s="92"/>
      <c r="AC69" s="93"/>
      <c r="AD69" s="93"/>
      <c r="AE69" s="93"/>
      <c r="AF69" s="93"/>
      <c r="AG69" s="93"/>
    </row>
    <row r="70" spans="1:37" ht="39.950000000000003" customHeight="1" thickTop="1">
      <c r="A70" s="1"/>
      <c r="B70" s="6"/>
      <c r="C70" s="337"/>
      <c r="D70" s="112" t="s">
        <v>63</v>
      </c>
      <c r="E70" s="113"/>
      <c r="F70" s="114"/>
      <c r="G70" s="98">
        <f>ROUND(G69*10/11,0)</f>
        <v>0</v>
      </c>
      <c r="H70" s="98"/>
      <c r="I70" s="98"/>
      <c r="J70" s="98"/>
      <c r="K70" s="98"/>
      <c r="L70" s="115"/>
      <c r="M70" s="11"/>
      <c r="N70" s="11"/>
      <c r="O70" s="116"/>
      <c r="P70" s="117"/>
      <c r="Q70" s="118"/>
      <c r="R70" s="119"/>
      <c r="S70" s="119"/>
      <c r="T70" s="119"/>
      <c r="U70" s="119"/>
      <c r="V70" s="119"/>
      <c r="W70" s="119"/>
      <c r="X70" s="119"/>
      <c r="Y70" s="6"/>
      <c r="Z70" s="6"/>
      <c r="AA70" s="1"/>
      <c r="AB70" s="93"/>
      <c r="AC70" s="93"/>
      <c r="AD70" s="93"/>
      <c r="AE70" s="93"/>
      <c r="AF70" s="93"/>
      <c r="AG70" s="93"/>
    </row>
    <row r="71" spans="1:37" ht="39.950000000000003" customHeight="1" thickBot="1">
      <c r="A71" s="1"/>
      <c r="B71" s="6"/>
      <c r="C71" s="337"/>
      <c r="D71" s="121" t="s">
        <v>8</v>
      </c>
      <c r="E71" s="122"/>
      <c r="F71" s="123"/>
      <c r="G71" s="124">
        <f>ROUND(G69*10/11*1/10,0)</f>
        <v>0</v>
      </c>
      <c r="H71" s="124"/>
      <c r="I71" s="124"/>
      <c r="J71" s="124"/>
      <c r="K71" s="124"/>
      <c r="L71" s="125"/>
      <c r="M71" s="11"/>
      <c r="N71" s="11"/>
      <c r="O71" s="93"/>
      <c r="P71" s="93"/>
      <c r="Q71" s="120"/>
      <c r="R71" s="120"/>
      <c r="S71" s="120"/>
      <c r="T71" s="120"/>
      <c r="U71" s="120"/>
      <c r="V71" s="120"/>
      <c r="W71" s="120"/>
      <c r="X71" s="120"/>
      <c r="Y71" s="6"/>
      <c r="Z71" s="6"/>
      <c r="AA71" s="1"/>
      <c r="AB71" s="19"/>
      <c r="AC71" s="19"/>
      <c r="AD71" s="19"/>
      <c r="AE71" s="19"/>
      <c r="AF71" s="19"/>
      <c r="AG71" s="19"/>
    </row>
    <row r="72" spans="1:37" ht="14.25" customHeight="1" thickTop="1" thickBot="1">
      <c r="A72" s="16"/>
      <c r="B72" s="4"/>
      <c r="C72" s="64"/>
      <c r="D72" s="94"/>
      <c r="E72" s="94"/>
      <c r="F72" s="94"/>
      <c r="G72" s="95"/>
      <c r="H72" s="95"/>
      <c r="I72" s="95"/>
      <c r="J72" s="95"/>
      <c r="K72" s="95"/>
      <c r="L72" s="95"/>
      <c r="M72" s="11"/>
      <c r="N72" s="40"/>
      <c r="O72" s="177"/>
      <c r="P72" s="12"/>
      <c r="Q72" s="180" t="s">
        <v>22</v>
      </c>
      <c r="R72" s="181"/>
      <c r="S72" s="181"/>
      <c r="T72" s="181"/>
      <c r="U72" s="181"/>
      <c r="V72" s="181"/>
      <c r="W72" s="181"/>
      <c r="X72" s="185"/>
      <c r="Y72" s="4"/>
      <c r="Z72" s="4"/>
      <c r="AA72" s="16"/>
      <c r="AB72" s="12"/>
      <c r="AC72" s="12"/>
      <c r="AD72" s="21"/>
      <c r="AE72" s="21"/>
      <c r="AF72" s="21"/>
      <c r="AG72" s="21"/>
    </row>
    <row r="73" spans="1:37" ht="39.950000000000003" customHeight="1" thickTop="1" thickBot="1">
      <c r="A73" s="1"/>
      <c r="B73" s="2"/>
      <c r="C73" s="338" t="s">
        <v>33</v>
      </c>
      <c r="D73" s="126" t="s">
        <v>67</v>
      </c>
      <c r="E73" s="126"/>
      <c r="F73" s="127"/>
      <c r="G73" s="344">
        <f>G24</f>
        <v>0</v>
      </c>
      <c r="H73" s="345"/>
      <c r="I73" s="345"/>
      <c r="J73" s="345"/>
      <c r="K73" s="345"/>
      <c r="L73" s="346"/>
      <c r="M73" s="11"/>
      <c r="N73" s="11"/>
      <c r="O73" s="178"/>
      <c r="P73" s="11"/>
      <c r="Q73" s="186"/>
      <c r="R73" s="187"/>
      <c r="S73" s="187"/>
      <c r="T73" s="187"/>
      <c r="U73" s="187"/>
      <c r="V73" s="187"/>
      <c r="W73" s="187"/>
      <c r="X73" s="188"/>
      <c r="Y73" s="2"/>
      <c r="Z73" s="2"/>
      <c r="AA73" s="1"/>
      <c r="AB73" s="96"/>
      <c r="AC73" s="97"/>
      <c r="AD73" s="97"/>
      <c r="AE73" s="97"/>
      <c r="AF73" s="97"/>
      <c r="AG73" s="97"/>
    </row>
    <row r="74" spans="1:37" ht="39.75" customHeight="1" thickTop="1" thickBot="1">
      <c r="A74" s="1"/>
      <c r="B74" s="65"/>
      <c r="C74" s="339"/>
      <c r="D74" s="341" t="s">
        <v>68</v>
      </c>
      <c r="E74" s="342"/>
      <c r="F74" s="343"/>
      <c r="G74" s="344">
        <f>G25</f>
        <v>0</v>
      </c>
      <c r="H74" s="345"/>
      <c r="I74" s="345"/>
      <c r="J74" s="345"/>
      <c r="K74" s="345"/>
      <c r="L74" s="346"/>
      <c r="M74" s="12"/>
      <c r="N74" s="11"/>
      <c r="O74" s="178"/>
      <c r="P74" s="176"/>
      <c r="Q74" s="180" t="s">
        <v>57</v>
      </c>
      <c r="R74" s="181"/>
      <c r="S74" s="181"/>
      <c r="T74" s="181"/>
      <c r="U74" s="182" t="s">
        <v>11</v>
      </c>
      <c r="V74" s="183"/>
      <c r="W74" s="183"/>
      <c r="X74" s="184"/>
      <c r="Y74" s="7"/>
      <c r="Z74" s="7"/>
      <c r="AA74" s="1"/>
      <c r="AB74" s="98"/>
      <c r="AC74" s="98"/>
      <c r="AD74" s="98"/>
      <c r="AE74" s="98"/>
      <c r="AF74" s="98"/>
      <c r="AG74" s="98"/>
    </row>
    <row r="75" spans="1:37" ht="39.950000000000003" customHeight="1" thickTop="1">
      <c r="A75" s="1"/>
      <c r="B75" s="7"/>
      <c r="C75" s="339"/>
      <c r="D75" s="164" t="s">
        <v>49</v>
      </c>
      <c r="E75" s="165"/>
      <c r="F75" s="166"/>
      <c r="G75" s="347">
        <f>ROUND((G73+G74)*1/10,0)</f>
        <v>0</v>
      </c>
      <c r="H75" s="95"/>
      <c r="I75" s="95"/>
      <c r="J75" s="95"/>
      <c r="K75" s="95"/>
      <c r="L75" s="348"/>
      <c r="M75" s="11"/>
      <c r="N75" s="11"/>
      <c r="O75" s="178"/>
      <c r="P75" s="176"/>
      <c r="Q75" s="349">
        <f>Q26</f>
        <v>30</v>
      </c>
      <c r="R75" s="350"/>
      <c r="S75" s="350"/>
      <c r="T75" s="351"/>
      <c r="U75" s="370">
        <f>100-Q75</f>
        <v>70</v>
      </c>
      <c r="V75" s="371"/>
      <c r="W75" s="371"/>
      <c r="X75" s="372"/>
      <c r="Y75" s="7"/>
      <c r="Z75" s="7"/>
      <c r="AA75" s="1"/>
      <c r="AB75" s="98"/>
      <c r="AC75" s="99"/>
      <c r="AD75" s="99"/>
      <c r="AE75" s="99"/>
      <c r="AF75" s="99"/>
      <c r="AG75" s="99"/>
    </row>
    <row r="76" spans="1:37" ht="39.950000000000003" customHeight="1">
      <c r="A76" s="1"/>
      <c r="B76" s="7"/>
      <c r="C76" s="339"/>
      <c r="D76" s="376" t="s">
        <v>69</v>
      </c>
      <c r="E76" s="377"/>
      <c r="F76" s="378"/>
      <c r="G76" s="143">
        <f>ROUND(G74*9/10,0)</f>
        <v>0</v>
      </c>
      <c r="H76" s="144"/>
      <c r="I76" s="144"/>
      <c r="J76" s="144"/>
      <c r="K76" s="144"/>
      <c r="L76" s="145"/>
      <c r="M76" s="11"/>
      <c r="N76" s="179"/>
      <c r="O76" s="178"/>
      <c r="P76" s="176"/>
      <c r="Q76" s="352"/>
      <c r="R76" s="353"/>
      <c r="S76" s="353"/>
      <c r="T76" s="354"/>
      <c r="U76" s="370"/>
      <c r="V76" s="371"/>
      <c r="W76" s="371"/>
      <c r="X76" s="372"/>
      <c r="Y76" s="7"/>
      <c r="Z76" s="7"/>
      <c r="AA76" s="1"/>
    </row>
    <row r="77" spans="1:37" ht="39.950000000000003" customHeight="1" thickBot="1">
      <c r="A77" s="1"/>
      <c r="B77" s="7"/>
      <c r="C77" s="340"/>
      <c r="D77" s="379"/>
      <c r="E77" s="379"/>
      <c r="F77" s="380"/>
      <c r="G77" s="381">
        <f>ROUND(G67-(G73+G74)*9/10,0)</f>
        <v>0</v>
      </c>
      <c r="H77" s="382"/>
      <c r="I77" s="382"/>
      <c r="J77" s="382"/>
      <c r="K77" s="382"/>
      <c r="L77" s="383"/>
      <c r="M77" s="11"/>
      <c r="N77" s="179"/>
      <c r="O77" s="178"/>
      <c r="P77" s="176"/>
      <c r="Q77" s="355"/>
      <c r="R77" s="356"/>
      <c r="S77" s="356"/>
      <c r="T77" s="357"/>
      <c r="U77" s="373"/>
      <c r="V77" s="374"/>
      <c r="W77" s="374"/>
      <c r="X77" s="375"/>
      <c r="Y77" s="7"/>
      <c r="Z77" s="7"/>
      <c r="AA77" s="1"/>
    </row>
    <row r="78" spans="1:37" ht="10.5" customHeight="1" thickTop="1" thickBot="1">
      <c r="A78" s="1"/>
      <c r="B78" s="8"/>
      <c r="C78" s="64"/>
      <c r="D78" s="94"/>
      <c r="E78" s="94"/>
      <c r="F78" s="94"/>
      <c r="G78" s="95"/>
      <c r="H78" s="95"/>
      <c r="I78" s="95"/>
      <c r="J78" s="95"/>
      <c r="K78" s="95"/>
      <c r="L78" s="95"/>
      <c r="M78" s="11"/>
      <c r="N78" s="179"/>
      <c r="O78" s="178"/>
      <c r="P78" s="11"/>
      <c r="Q78" s="12"/>
      <c r="R78" s="12"/>
      <c r="S78" s="48"/>
      <c r="T78" s="44"/>
      <c r="U78" s="43"/>
      <c r="V78" s="43"/>
      <c r="W78" s="43"/>
      <c r="X78" s="43"/>
      <c r="Y78" s="8"/>
      <c r="Z78" s="8"/>
      <c r="AA78" s="1"/>
    </row>
    <row r="79" spans="1:37" ht="39.950000000000003" customHeight="1" thickTop="1" thickBot="1">
      <c r="A79" s="1"/>
      <c r="B79" s="8"/>
      <c r="C79" s="387" t="s">
        <v>50</v>
      </c>
      <c r="D79" s="157" t="s">
        <v>71</v>
      </c>
      <c r="E79" s="157"/>
      <c r="F79" s="158"/>
      <c r="G79" s="395">
        <f>G30</f>
        <v>0</v>
      </c>
      <c r="H79" s="396"/>
      <c r="I79" s="396"/>
      <c r="J79" s="396"/>
      <c r="K79" s="396"/>
      <c r="L79" s="397"/>
      <c r="M79" s="11"/>
      <c r="N79" s="179"/>
      <c r="O79" s="13"/>
      <c r="P79" s="100" t="s">
        <v>12</v>
      </c>
      <c r="Q79" s="390">
        <f>Q30</f>
        <v>0</v>
      </c>
      <c r="R79" s="391"/>
      <c r="S79" s="391"/>
      <c r="T79" s="391"/>
      <c r="U79" s="391"/>
      <c r="V79" s="391"/>
      <c r="W79" s="391"/>
      <c r="X79" s="392"/>
      <c r="Y79" s="8"/>
      <c r="Z79" s="8"/>
      <c r="AA79" s="1"/>
    </row>
    <row r="80" spans="1:37" ht="39.75" customHeight="1" thickTop="1" thickBot="1">
      <c r="A80" s="16"/>
      <c r="B80" s="8"/>
      <c r="C80" s="388"/>
      <c r="D80" s="162" t="s">
        <v>68</v>
      </c>
      <c r="E80" s="162"/>
      <c r="F80" s="163"/>
      <c r="G80" s="395">
        <f>G31</f>
        <v>0</v>
      </c>
      <c r="H80" s="396"/>
      <c r="I80" s="396"/>
      <c r="J80" s="396"/>
      <c r="K80" s="396"/>
      <c r="L80" s="397"/>
      <c r="M80" s="11"/>
      <c r="N80" s="179"/>
      <c r="O80" s="49"/>
      <c r="P80" s="101"/>
      <c r="Q80" s="393">
        <f>Q31</f>
        <v>0</v>
      </c>
      <c r="R80" s="393"/>
      <c r="S80" s="393"/>
      <c r="T80" s="393"/>
      <c r="U80" s="393"/>
      <c r="V80" s="393"/>
      <c r="W80" s="393"/>
      <c r="X80" s="394"/>
      <c r="Y80" s="8"/>
      <c r="Z80" s="8"/>
      <c r="AA80" s="16"/>
    </row>
    <row r="81" spans="1:30" ht="39.950000000000003" customHeight="1" thickTop="1">
      <c r="A81" s="1"/>
      <c r="B81" s="8"/>
      <c r="C81" s="388"/>
      <c r="D81" s="164" t="s">
        <v>51</v>
      </c>
      <c r="E81" s="165"/>
      <c r="F81" s="166"/>
      <c r="G81" s="167">
        <f>ROUND(G79*1/10,0)</f>
        <v>0</v>
      </c>
      <c r="H81" s="168"/>
      <c r="I81" s="168"/>
      <c r="J81" s="168"/>
      <c r="K81" s="168"/>
      <c r="L81" s="169"/>
      <c r="M81" s="11"/>
      <c r="N81" s="179"/>
      <c r="O81" s="45"/>
      <c r="P81" s="398">
        <f>P32</f>
        <v>0</v>
      </c>
      <c r="Q81" s="399"/>
      <c r="R81" s="399"/>
      <c r="S81" s="399"/>
      <c r="T81" s="399"/>
      <c r="U81" s="399"/>
      <c r="V81" s="399"/>
      <c r="W81" s="399"/>
      <c r="X81" s="400"/>
      <c r="Y81" s="8"/>
      <c r="Z81" s="8"/>
      <c r="AA81" s="1"/>
    </row>
    <row r="82" spans="1:30" ht="39.950000000000003" customHeight="1">
      <c r="A82" s="1"/>
      <c r="B82" s="8"/>
      <c r="C82" s="388"/>
      <c r="D82" s="140" t="s">
        <v>72</v>
      </c>
      <c r="E82" s="141"/>
      <c r="F82" s="142"/>
      <c r="G82" s="143">
        <f>G80+G81</f>
        <v>0</v>
      </c>
      <c r="H82" s="144"/>
      <c r="I82" s="144"/>
      <c r="J82" s="144"/>
      <c r="K82" s="144"/>
      <c r="L82" s="145"/>
      <c r="M82" s="11"/>
      <c r="P82" s="401">
        <f>P33</f>
        <v>0</v>
      </c>
      <c r="Q82" s="399"/>
      <c r="R82" s="399"/>
      <c r="S82" s="399"/>
      <c r="T82" s="399"/>
      <c r="U82" s="399"/>
      <c r="V82" s="399"/>
      <c r="W82" s="399"/>
      <c r="X82" s="400"/>
      <c r="Y82" s="8"/>
      <c r="Z82" s="8"/>
      <c r="AA82" s="1"/>
    </row>
    <row r="83" spans="1:30" ht="39.950000000000003" customHeight="1" thickBot="1">
      <c r="A83" s="1"/>
      <c r="B83" s="9"/>
      <c r="C83" s="389"/>
      <c r="D83" s="149"/>
      <c r="E83" s="149"/>
      <c r="F83" s="150"/>
      <c r="G83" s="151">
        <f>ROUND(G67-G79*9/10-G82,0)</f>
        <v>0</v>
      </c>
      <c r="H83" s="152"/>
      <c r="I83" s="152"/>
      <c r="J83" s="152"/>
      <c r="K83" s="152"/>
      <c r="L83" s="153"/>
      <c r="M83" s="11"/>
      <c r="N83" s="11"/>
      <c r="O83" s="45"/>
      <c r="P83" s="402">
        <f>P34</f>
        <v>0</v>
      </c>
      <c r="Q83" s="403"/>
      <c r="R83" s="403"/>
      <c r="S83" s="403"/>
      <c r="T83" s="403"/>
      <c r="U83" s="403"/>
      <c r="V83" s="403"/>
      <c r="W83" s="403"/>
      <c r="X83" s="404"/>
      <c r="Y83" s="9"/>
      <c r="Z83" s="9"/>
      <c r="AA83" s="1"/>
    </row>
    <row r="84" spans="1:30" ht="11.25" customHeight="1" thickTop="1" thickBot="1">
      <c r="A84" s="16"/>
      <c r="B84" s="9"/>
      <c r="C84" s="12"/>
      <c r="D84" s="17"/>
      <c r="E84" s="12"/>
      <c r="F84" s="12"/>
      <c r="G84" s="18"/>
      <c r="H84" s="12"/>
      <c r="I84" s="12"/>
      <c r="J84" s="12"/>
      <c r="K84" s="12"/>
      <c r="L84" s="12"/>
      <c r="M84" s="11"/>
      <c r="N84" s="11"/>
      <c r="O84" s="11"/>
      <c r="P84" s="11"/>
      <c r="Q84" s="11"/>
      <c r="R84" s="14"/>
      <c r="S84" s="14"/>
      <c r="T84" s="14"/>
      <c r="U84" s="14"/>
      <c r="V84" s="14"/>
      <c r="W84" s="14"/>
      <c r="X84" s="14"/>
      <c r="Y84" s="9"/>
      <c r="Z84" s="9"/>
      <c r="AA84" s="16"/>
    </row>
    <row r="85" spans="1:30" ht="40.5" customHeight="1" thickTop="1">
      <c r="A85" s="1"/>
      <c r="B85" s="86"/>
      <c r="C85" s="88" t="s">
        <v>80</v>
      </c>
      <c r="D85" s="88"/>
      <c r="E85" s="87"/>
      <c r="F85" s="87"/>
      <c r="G85" s="451"/>
      <c r="H85" s="451"/>
      <c r="I85" s="451"/>
      <c r="J85" s="451"/>
      <c r="K85" s="451"/>
      <c r="L85" s="451"/>
      <c r="M85" s="451"/>
      <c r="N85" s="451"/>
      <c r="O85" s="52"/>
      <c r="P85" s="452"/>
      <c r="Q85" s="452"/>
      <c r="R85" s="128"/>
      <c r="S85" s="128"/>
      <c r="T85" s="53"/>
      <c r="U85" s="54"/>
      <c r="V85" s="55"/>
      <c r="W85" s="55"/>
      <c r="X85" s="55"/>
      <c r="Y85" s="51"/>
      <c r="Z85" s="51"/>
      <c r="AA85" s="1"/>
    </row>
    <row r="86" spans="1:30" ht="40.5" customHeight="1" thickBot="1">
      <c r="A86" s="1"/>
      <c r="B86" s="10"/>
      <c r="C86" s="129" t="s">
        <v>26</v>
      </c>
      <c r="D86" s="130"/>
      <c r="E86" s="131"/>
      <c r="F86" s="57" t="s">
        <v>32</v>
      </c>
      <c r="G86" s="132" t="s">
        <v>27</v>
      </c>
      <c r="H86" s="133"/>
      <c r="I86" s="133"/>
      <c r="J86" s="133"/>
      <c r="K86" s="133"/>
      <c r="L86" s="133"/>
      <c r="M86" s="133"/>
      <c r="N86" s="134"/>
      <c r="O86" s="384" t="s">
        <v>35</v>
      </c>
      <c r="P86" s="385"/>
      <c r="Q86" s="385"/>
      <c r="R86" s="386"/>
      <c r="S86" s="384" t="s">
        <v>28</v>
      </c>
      <c r="T86" s="385"/>
      <c r="U86" s="385"/>
      <c r="V86" s="385"/>
      <c r="W86" s="385"/>
      <c r="X86" s="386"/>
      <c r="Y86" s="10"/>
      <c r="Z86" s="10"/>
      <c r="AA86" s="1"/>
    </row>
    <row r="87" spans="1:30" ht="40.5" customHeight="1" thickTop="1" thickBot="1">
      <c r="A87" s="16"/>
      <c r="B87" s="10"/>
      <c r="C87" s="508"/>
      <c r="D87" s="509"/>
      <c r="E87" s="510"/>
      <c r="F87" s="66"/>
      <c r="G87" s="438" t="s">
        <v>33</v>
      </c>
      <c r="H87" s="439"/>
      <c r="I87" s="439"/>
      <c r="J87" s="439"/>
      <c r="K87" s="439"/>
      <c r="L87" s="439"/>
      <c r="M87" s="439"/>
      <c r="N87" s="439"/>
      <c r="O87" s="440">
        <f>G27</f>
        <v>0</v>
      </c>
      <c r="P87" s="441"/>
      <c r="Q87" s="441"/>
      <c r="R87" s="442"/>
      <c r="S87" s="59" t="s">
        <v>29</v>
      </c>
      <c r="T87" s="79">
        <f>Q26</f>
        <v>30</v>
      </c>
      <c r="U87" s="413">
        <f>SUM(G20)*T87/100</f>
        <v>0</v>
      </c>
      <c r="V87" s="414"/>
      <c r="W87" s="414"/>
      <c r="X87" s="415"/>
      <c r="Y87" s="10"/>
      <c r="Z87" s="10"/>
      <c r="AA87" s="16"/>
    </row>
    <row r="88" spans="1:30" ht="40.5" customHeight="1" thickTop="1">
      <c r="A88" s="1"/>
      <c r="B88" s="10"/>
      <c r="C88" s="405"/>
      <c r="D88" s="406"/>
      <c r="E88" s="407"/>
      <c r="F88" s="62"/>
      <c r="G88" s="443" t="s">
        <v>34</v>
      </c>
      <c r="H88" s="444"/>
      <c r="I88" s="444"/>
      <c r="J88" s="444"/>
      <c r="K88" s="444"/>
      <c r="L88" s="444"/>
      <c r="M88" s="444"/>
      <c r="N88" s="444"/>
      <c r="O88" s="445">
        <f>G33</f>
        <v>0</v>
      </c>
      <c r="P88" s="446"/>
      <c r="Q88" s="446"/>
      <c r="R88" s="447"/>
      <c r="S88" s="59" t="s">
        <v>30</v>
      </c>
      <c r="T88" s="79">
        <f>U26</f>
        <v>70</v>
      </c>
      <c r="U88" s="413">
        <f>G20-U87</f>
        <v>0</v>
      </c>
      <c r="V88" s="414"/>
      <c r="W88" s="414"/>
      <c r="X88" s="415"/>
      <c r="Y88" s="10"/>
      <c r="Z88" s="10"/>
      <c r="AA88" s="1"/>
    </row>
    <row r="89" spans="1:30" ht="40.5" customHeight="1">
      <c r="A89" s="1"/>
      <c r="B89" s="10"/>
      <c r="C89" s="405"/>
      <c r="D89" s="406"/>
      <c r="E89" s="407"/>
      <c r="F89" s="58"/>
      <c r="G89" s="408"/>
      <c r="H89" s="409"/>
      <c r="I89" s="409"/>
      <c r="J89" s="409"/>
      <c r="K89" s="409"/>
      <c r="L89" s="409"/>
      <c r="M89" s="409"/>
      <c r="N89" s="410"/>
      <c r="O89" s="89"/>
      <c r="P89" s="90"/>
      <c r="Q89" s="90"/>
      <c r="R89" s="91"/>
      <c r="S89" s="60"/>
      <c r="T89" s="63"/>
      <c r="U89" s="448"/>
      <c r="V89" s="449"/>
      <c r="W89" s="449"/>
      <c r="X89" s="450"/>
      <c r="Y89" s="10"/>
      <c r="Z89" s="10"/>
      <c r="AA89" s="1"/>
    </row>
    <row r="90" spans="1:30" ht="40.5" customHeight="1">
      <c r="A90" s="16"/>
      <c r="B90" s="10"/>
      <c r="C90" s="405"/>
      <c r="D90" s="406"/>
      <c r="E90" s="407"/>
      <c r="F90" s="58"/>
      <c r="G90" s="408"/>
      <c r="H90" s="409"/>
      <c r="I90" s="409"/>
      <c r="J90" s="409"/>
      <c r="K90" s="409"/>
      <c r="L90" s="409"/>
      <c r="M90" s="409"/>
      <c r="N90" s="410"/>
      <c r="O90" s="408"/>
      <c r="P90" s="409"/>
      <c r="Q90" s="409"/>
      <c r="R90" s="410"/>
      <c r="S90" s="411" t="s">
        <v>31</v>
      </c>
      <c r="T90" s="412"/>
      <c r="U90" s="413">
        <f>SUM(U87:U89)</f>
        <v>0</v>
      </c>
      <c r="V90" s="414"/>
      <c r="W90" s="414"/>
      <c r="X90" s="415"/>
      <c r="Y90" s="10"/>
      <c r="Z90" s="10"/>
      <c r="AA90" s="50"/>
      <c r="AB90" s="15"/>
      <c r="AC90" s="10"/>
      <c r="AD90" s="10"/>
    </row>
    <row r="91" spans="1:30" ht="40.5" customHeight="1">
      <c r="A91" s="1"/>
      <c r="B91" s="10"/>
      <c r="C91" s="405"/>
      <c r="D91" s="406"/>
      <c r="E91" s="407"/>
      <c r="F91" s="58"/>
      <c r="G91" s="408"/>
      <c r="H91" s="409"/>
      <c r="I91" s="409"/>
      <c r="J91" s="409"/>
      <c r="K91" s="409"/>
      <c r="L91" s="409"/>
      <c r="M91" s="409"/>
      <c r="N91" s="410"/>
      <c r="O91" s="408"/>
      <c r="P91" s="409"/>
      <c r="Q91" s="409"/>
      <c r="R91" s="410"/>
      <c r="S91" s="435"/>
      <c r="T91" s="436"/>
      <c r="U91" s="436"/>
      <c r="V91" s="436"/>
      <c r="W91" s="436"/>
      <c r="X91" s="437"/>
      <c r="Y91" s="10"/>
      <c r="Z91" s="10"/>
      <c r="AA91" s="1"/>
    </row>
    <row r="92" spans="1:30" ht="40.5" customHeight="1">
      <c r="A92" s="1"/>
      <c r="B92" s="10"/>
      <c r="C92" s="405"/>
      <c r="D92" s="406"/>
      <c r="E92" s="407"/>
      <c r="F92" s="58"/>
      <c r="G92" s="408"/>
      <c r="H92" s="409"/>
      <c r="I92" s="409"/>
      <c r="J92" s="409"/>
      <c r="K92" s="409"/>
      <c r="L92" s="409"/>
      <c r="M92" s="409"/>
      <c r="N92" s="410"/>
      <c r="O92" s="408"/>
      <c r="P92" s="409"/>
      <c r="Q92" s="409"/>
      <c r="R92" s="410"/>
      <c r="S92" s="416"/>
      <c r="T92" s="417"/>
      <c r="U92" s="417"/>
      <c r="V92" s="417"/>
      <c r="W92" s="417"/>
      <c r="X92" s="418"/>
      <c r="Y92" s="10"/>
      <c r="Z92" s="10"/>
      <c r="AA92" s="1"/>
    </row>
    <row r="93" spans="1:30" ht="40.5" customHeight="1">
      <c r="A93" s="1"/>
      <c r="B93" s="10"/>
      <c r="C93" s="405"/>
      <c r="D93" s="406"/>
      <c r="E93" s="407"/>
      <c r="F93" s="58"/>
      <c r="G93" s="408"/>
      <c r="H93" s="409"/>
      <c r="I93" s="409"/>
      <c r="J93" s="409"/>
      <c r="K93" s="409"/>
      <c r="L93" s="409"/>
      <c r="M93" s="409"/>
      <c r="N93" s="410"/>
      <c r="O93" s="408"/>
      <c r="P93" s="409"/>
      <c r="Q93" s="409"/>
      <c r="R93" s="410"/>
      <c r="S93" s="416"/>
      <c r="T93" s="417"/>
      <c r="U93" s="417"/>
      <c r="V93" s="417"/>
      <c r="W93" s="417"/>
      <c r="X93" s="418"/>
      <c r="Y93" s="10"/>
      <c r="Z93" s="10"/>
      <c r="AA93" s="1"/>
    </row>
    <row r="94" spans="1:30" ht="40.5" customHeight="1">
      <c r="A94" s="1"/>
      <c r="B94" s="10"/>
      <c r="C94" s="419"/>
      <c r="D94" s="420"/>
      <c r="E94" s="421"/>
      <c r="F94" s="61"/>
      <c r="G94" s="422"/>
      <c r="H94" s="423"/>
      <c r="I94" s="423"/>
      <c r="J94" s="423"/>
      <c r="K94" s="423"/>
      <c r="L94" s="423"/>
      <c r="M94" s="423"/>
      <c r="N94" s="424"/>
      <c r="O94" s="425"/>
      <c r="P94" s="426"/>
      <c r="Q94" s="426"/>
      <c r="R94" s="427"/>
      <c r="S94" s="428"/>
      <c r="T94" s="429"/>
      <c r="U94" s="429"/>
      <c r="V94" s="429"/>
      <c r="W94" s="429"/>
      <c r="X94" s="430"/>
      <c r="Y94" s="10"/>
      <c r="Z94" s="10"/>
      <c r="AA94" s="1"/>
    </row>
    <row r="95" spans="1:30" ht="40.5" customHeight="1">
      <c r="A95" s="16"/>
      <c r="B95" s="431"/>
      <c r="C95" s="431"/>
      <c r="D95" s="431"/>
      <c r="E95" s="431"/>
      <c r="F95" s="431"/>
      <c r="G95" s="431"/>
      <c r="H95" s="431"/>
      <c r="I95" s="431"/>
      <c r="J95" s="431"/>
      <c r="K95" s="431"/>
      <c r="L95" s="431"/>
      <c r="M95" s="431"/>
      <c r="N95" s="431"/>
      <c r="O95" s="431"/>
      <c r="P95" s="431"/>
      <c r="Q95" s="431"/>
      <c r="R95" s="431"/>
      <c r="S95" s="431"/>
      <c r="T95" s="431"/>
      <c r="U95" s="431"/>
      <c r="V95" s="431"/>
      <c r="W95" s="431"/>
      <c r="X95" s="431"/>
      <c r="Y95" s="431"/>
      <c r="Z95" s="431"/>
      <c r="AA95" s="16"/>
    </row>
    <row r="96" spans="1:30" ht="40.5" customHeight="1">
      <c r="A96" s="1"/>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1"/>
    </row>
    <row r="97" spans="1:27" ht="93" customHeight="1">
      <c r="A97" s="1"/>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1"/>
    </row>
    <row r="98" spans="1:27"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22"/>
    </row>
    <row r="99" spans="1:27" ht="11.25" customHeight="1">
      <c r="A99" s="253"/>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5"/>
      <c r="AA99" s="256"/>
    </row>
    <row r="100" spans="1:27" ht="44.25" customHeight="1">
      <c r="A100" s="1"/>
      <c r="B100" s="2"/>
      <c r="C100" s="2"/>
      <c r="D100" s="2"/>
      <c r="E100" s="2"/>
      <c r="F100" s="2"/>
      <c r="G100" s="2"/>
      <c r="H100" s="2"/>
      <c r="I100" s="2"/>
      <c r="J100" s="2"/>
      <c r="K100" s="2"/>
      <c r="L100" s="2"/>
      <c r="M100" s="2"/>
      <c r="N100" s="2"/>
      <c r="O100" s="2"/>
      <c r="P100" s="2"/>
      <c r="Q100" s="2"/>
      <c r="R100" s="2"/>
      <c r="S100" s="2"/>
      <c r="T100" s="2"/>
      <c r="U100" s="257" t="s">
        <v>38</v>
      </c>
      <c r="V100" s="258"/>
      <c r="W100" s="258"/>
      <c r="X100" s="258"/>
      <c r="Y100" s="258"/>
      <c r="Z100" s="258"/>
      <c r="AA100" s="1"/>
    </row>
    <row r="101" spans="1:27" ht="63" customHeight="1" thickBot="1">
      <c r="A101" s="1"/>
      <c r="B101" s="3"/>
      <c r="C101" s="259" t="s">
        <v>17</v>
      </c>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3"/>
      <c r="Z101" s="85" t="str">
        <f>Z3</f>
        <v xml:space="preserve">2023.8 初版 </v>
      </c>
      <c r="AA101" s="1"/>
    </row>
    <row r="102" spans="1:27" s="32" customFormat="1" ht="37.5" customHeight="1" thickTop="1" thickBot="1">
      <c r="A102" s="28"/>
      <c r="B102" s="29"/>
      <c r="C102" s="47" t="s">
        <v>0</v>
      </c>
      <c r="D102" s="30"/>
      <c r="E102" s="30"/>
      <c r="F102" s="30"/>
      <c r="G102" s="30"/>
      <c r="H102" s="30"/>
      <c r="I102" s="30"/>
      <c r="J102" s="42"/>
      <c r="K102" s="42"/>
      <c r="L102" s="42"/>
      <c r="M102" s="42"/>
      <c r="N102" s="42"/>
      <c r="O102" s="42"/>
      <c r="P102" s="42"/>
      <c r="Q102" s="261"/>
      <c r="R102" s="263" t="s">
        <v>16</v>
      </c>
      <c r="S102" s="263"/>
      <c r="T102" s="264"/>
      <c r="U102" s="432">
        <f>U4</f>
        <v>45163</v>
      </c>
      <c r="V102" s="433"/>
      <c r="W102" s="433"/>
      <c r="X102" s="434"/>
      <c r="Y102" s="29"/>
      <c r="Z102" s="29"/>
      <c r="AA102" s="28"/>
    </row>
    <row r="103" spans="1:27" s="32" customFormat="1" ht="26.25" customHeight="1" thickTop="1" thickBot="1">
      <c r="A103" s="28"/>
      <c r="B103" s="31"/>
      <c r="C103" s="30"/>
      <c r="D103" s="30"/>
      <c r="E103" s="30"/>
      <c r="F103" s="30"/>
      <c r="G103" s="30"/>
      <c r="H103" s="30"/>
      <c r="I103" s="30"/>
      <c r="J103" s="30"/>
      <c r="K103" s="41"/>
      <c r="L103" s="41"/>
      <c r="M103" s="41"/>
      <c r="N103" s="41"/>
      <c r="O103" s="41"/>
      <c r="P103" s="41"/>
      <c r="Q103" s="262"/>
      <c r="R103" s="268" t="s">
        <v>1</v>
      </c>
      <c r="S103" s="268"/>
      <c r="T103" s="268"/>
      <c r="U103" s="269" t="s">
        <v>2</v>
      </c>
      <c r="V103" s="270"/>
      <c r="W103" s="270"/>
      <c r="X103" s="270"/>
      <c r="Y103" s="31"/>
      <c r="Z103" s="31"/>
      <c r="AA103" s="28"/>
    </row>
    <row r="104" spans="1:27" s="32" customFormat="1" ht="40.5" customHeight="1" thickTop="1" thickBot="1">
      <c r="A104" s="28"/>
      <c r="B104" s="31"/>
      <c r="C104" s="502" t="s">
        <v>61</v>
      </c>
      <c r="D104" s="503"/>
      <c r="E104" s="504" t="str">
        <f>E6</f>
        <v>○○○○○○○工事</v>
      </c>
      <c r="F104" s="505"/>
      <c r="G104" s="505"/>
      <c r="H104" s="505"/>
      <c r="I104" s="505"/>
      <c r="J104" s="505"/>
      <c r="K104" s="505"/>
      <c r="L104" s="506"/>
      <c r="M104" s="30"/>
      <c r="N104" s="30"/>
      <c r="O104" s="30"/>
      <c r="P104" s="30"/>
      <c r="Q104" s="33"/>
      <c r="R104" s="477" t="s">
        <v>59</v>
      </c>
      <c r="S104" s="477"/>
      <c r="T104" s="477"/>
      <c r="U104" s="67"/>
      <c r="V104" s="67"/>
      <c r="W104" s="67"/>
      <c r="X104" s="67"/>
      <c r="Y104" s="31"/>
      <c r="Z104" s="31"/>
      <c r="AA104" s="28"/>
    </row>
    <row r="105" spans="1:27" s="32" customFormat="1" ht="7.5" customHeight="1" thickTop="1" thickBot="1">
      <c r="A105" s="28"/>
      <c r="B105" s="31"/>
      <c r="C105" s="30"/>
      <c r="D105" s="30"/>
      <c r="E105" s="30"/>
      <c r="F105" s="30"/>
      <c r="G105" s="30"/>
      <c r="H105" s="30"/>
      <c r="I105" s="30"/>
      <c r="J105" s="30"/>
      <c r="K105" s="30"/>
      <c r="L105" s="30"/>
      <c r="M105" s="30"/>
      <c r="N105" s="30"/>
      <c r="O105" s="30"/>
      <c r="P105" s="30"/>
      <c r="Q105" s="33"/>
      <c r="R105" s="31"/>
      <c r="S105" s="33"/>
      <c r="T105" s="31"/>
      <c r="U105" s="31"/>
      <c r="V105" s="31"/>
      <c r="W105" s="31"/>
      <c r="X105" s="31"/>
      <c r="Y105" s="31"/>
      <c r="Z105" s="31"/>
      <c r="AA105" s="28"/>
    </row>
    <row r="106" spans="1:27" s="32" customFormat="1" ht="39.75" customHeight="1" thickTop="1" thickBot="1">
      <c r="A106" s="28"/>
      <c r="B106" s="30"/>
      <c r="C106" s="299" t="s">
        <v>62</v>
      </c>
      <c r="D106" s="299"/>
      <c r="E106" s="507"/>
      <c r="F106" s="507"/>
      <c r="G106" s="83">
        <v>30</v>
      </c>
      <c r="H106" s="83"/>
      <c r="I106" s="83"/>
      <c r="J106" s="299" t="s">
        <v>7</v>
      </c>
      <c r="K106" s="300"/>
      <c r="L106" s="82" t="str">
        <f>L8</f>
        <v>○○</v>
      </c>
      <c r="M106" s="34"/>
      <c r="N106" s="35"/>
      <c r="O106" s="301" t="s">
        <v>18</v>
      </c>
      <c r="P106" s="301"/>
      <c r="Q106" s="305">
        <f>Q8</f>
        <v>0</v>
      </c>
      <c r="R106" s="306"/>
      <c r="S106" s="306"/>
      <c r="T106" s="306"/>
      <c r="U106" s="306"/>
      <c r="V106" s="306"/>
      <c r="W106" s="306"/>
      <c r="X106" s="307"/>
      <c r="Y106" s="30"/>
      <c r="Z106" s="30"/>
      <c r="AA106" s="28"/>
    </row>
    <row r="107" spans="1:27" s="32" customFormat="1" ht="36" customHeight="1" thickTop="1">
      <c r="A107" s="36"/>
      <c r="B107" s="30"/>
      <c r="C107" s="211"/>
      <c r="D107" s="212"/>
      <c r="E107" s="212"/>
      <c r="F107" s="81"/>
      <c r="G107" s="46"/>
      <c r="H107" s="46"/>
      <c r="I107" s="46"/>
      <c r="J107" s="46"/>
      <c r="K107" s="46"/>
      <c r="L107" s="46"/>
      <c r="M107" s="34"/>
      <c r="N107" s="35"/>
      <c r="O107" s="213" t="s">
        <v>20</v>
      </c>
      <c r="P107" s="214"/>
      <c r="Q107" s="308" t="s">
        <v>19</v>
      </c>
      <c r="R107" s="309"/>
      <c r="S107" s="309"/>
      <c r="T107" s="310" t="str">
        <f>T9</f>
        <v>000-0000</v>
      </c>
      <c r="U107" s="310"/>
      <c r="V107" s="310"/>
      <c r="W107" s="310"/>
      <c r="X107" s="311"/>
      <c r="Y107" s="30"/>
      <c r="Z107" s="30"/>
      <c r="AA107" s="36"/>
    </row>
    <row r="108" spans="1:27" s="32" customFormat="1" ht="40.5" customHeight="1">
      <c r="A108" s="36"/>
      <c r="B108" s="37"/>
      <c r="C108" s="271" t="s">
        <v>14</v>
      </c>
      <c r="D108" s="272"/>
      <c r="E108" s="272"/>
      <c r="F108" s="272"/>
      <c r="G108" s="272"/>
      <c r="H108" s="272"/>
      <c r="I108" s="272"/>
      <c r="J108" s="33"/>
      <c r="K108" s="38"/>
      <c r="L108" s="30"/>
      <c r="M108" s="30"/>
      <c r="N108" s="30"/>
      <c r="O108" s="273" t="s">
        <v>13</v>
      </c>
      <c r="P108" s="229"/>
      <c r="Q108" s="312" t="str">
        <f>Q10</f>
        <v>○○○○○○○○○○○○○</v>
      </c>
      <c r="R108" s="313"/>
      <c r="S108" s="313"/>
      <c r="T108" s="313"/>
      <c r="U108" s="313"/>
      <c r="V108" s="313"/>
      <c r="W108" s="313"/>
      <c r="X108" s="314"/>
      <c r="Y108" s="37"/>
      <c r="Z108" s="37"/>
      <c r="AA108" s="36"/>
    </row>
    <row r="109" spans="1:27" s="32" customFormat="1" ht="15" customHeight="1" thickBot="1">
      <c r="A109" s="36"/>
      <c r="B109" s="39"/>
      <c r="C109" s="30"/>
      <c r="D109" s="30"/>
      <c r="E109" s="30"/>
      <c r="F109" s="30"/>
      <c r="G109" s="30"/>
      <c r="H109" s="30"/>
      <c r="I109" s="30"/>
      <c r="J109" s="30"/>
      <c r="K109" s="30"/>
      <c r="L109" s="30"/>
      <c r="M109" s="30"/>
      <c r="N109" s="30"/>
      <c r="O109" s="230"/>
      <c r="P109" s="231"/>
      <c r="Q109" s="315"/>
      <c r="R109" s="316"/>
      <c r="S109" s="316"/>
      <c r="T109" s="316"/>
      <c r="U109" s="316"/>
      <c r="V109" s="316"/>
      <c r="W109" s="316"/>
      <c r="X109" s="317"/>
      <c r="Y109" s="39"/>
      <c r="Z109" s="39"/>
      <c r="AA109" s="36"/>
    </row>
    <row r="110" spans="1:27" s="32" customFormat="1" ht="25.5" customHeight="1" thickTop="1">
      <c r="A110" s="36"/>
      <c r="B110" s="219"/>
      <c r="C110" s="280" t="s">
        <v>3</v>
      </c>
      <c r="D110" s="281"/>
      <c r="E110" s="281"/>
      <c r="F110" s="281"/>
      <c r="G110" s="358">
        <f>G12</f>
        <v>0</v>
      </c>
      <c r="H110" s="359"/>
      <c r="I110" s="359"/>
      <c r="J110" s="359"/>
      <c r="K110" s="359"/>
      <c r="L110" s="360"/>
      <c r="M110" s="38"/>
      <c r="N110" s="30"/>
      <c r="O110" s="290"/>
      <c r="P110" s="291"/>
      <c r="Q110" s="364" t="str">
        <f>Q12</f>
        <v>○○○○○○○</v>
      </c>
      <c r="R110" s="365"/>
      <c r="S110" s="365"/>
      <c r="T110" s="365"/>
      <c r="U110" s="365"/>
      <c r="V110" s="365"/>
      <c r="W110" s="365"/>
      <c r="X110" s="74"/>
      <c r="Y110" s="39"/>
      <c r="Z110" s="219"/>
      <c r="AA110" s="36"/>
    </row>
    <row r="111" spans="1:27" s="32" customFormat="1" ht="18.75" customHeight="1" thickBot="1">
      <c r="A111" s="36"/>
      <c r="B111" s="219"/>
      <c r="C111" s="282"/>
      <c r="D111" s="283"/>
      <c r="E111" s="283"/>
      <c r="F111" s="283"/>
      <c r="G111" s="361"/>
      <c r="H111" s="362"/>
      <c r="I111" s="362"/>
      <c r="J111" s="362"/>
      <c r="K111" s="362"/>
      <c r="L111" s="363"/>
      <c r="M111" s="38"/>
      <c r="N111" s="30"/>
      <c r="O111" s="291"/>
      <c r="P111" s="291"/>
      <c r="Q111" s="366"/>
      <c r="R111" s="367"/>
      <c r="S111" s="367"/>
      <c r="T111" s="367"/>
      <c r="U111" s="367"/>
      <c r="V111" s="367"/>
      <c r="W111" s="367"/>
      <c r="X111" s="75"/>
      <c r="Y111" s="37"/>
      <c r="Z111" s="219"/>
      <c r="AA111" s="36"/>
    </row>
    <row r="112" spans="1:27" s="24" customFormat="1" ht="39.950000000000003" customHeight="1" thickTop="1" thickBot="1">
      <c r="A112" s="25"/>
      <c r="B112" s="26"/>
      <c r="C112" s="220" t="s">
        <v>6</v>
      </c>
      <c r="D112" s="223" t="s">
        <v>53</v>
      </c>
      <c r="E112" s="224"/>
      <c r="F112" s="224"/>
      <c r="G112" s="318">
        <f>G14</f>
        <v>0</v>
      </c>
      <c r="H112" s="319"/>
      <c r="I112" s="319"/>
      <c r="J112" s="319"/>
      <c r="K112" s="319"/>
      <c r="L112" s="320"/>
      <c r="M112" s="27"/>
      <c r="N112" s="23"/>
      <c r="O112" s="228" t="s">
        <v>21</v>
      </c>
      <c r="P112" s="229"/>
      <c r="Q112" s="366"/>
      <c r="R112" s="367"/>
      <c r="S112" s="367"/>
      <c r="T112" s="367"/>
      <c r="U112" s="367"/>
      <c r="V112" s="367"/>
      <c r="W112" s="367"/>
      <c r="X112" s="76" t="s">
        <v>66</v>
      </c>
      <c r="Y112" s="26"/>
      <c r="Z112" s="26"/>
      <c r="AA112" s="25"/>
    </row>
    <row r="113" spans="1:37" ht="39.950000000000003" customHeight="1" thickTop="1" thickBot="1">
      <c r="A113" s="1"/>
      <c r="B113" s="5"/>
      <c r="C113" s="221"/>
      <c r="D113" s="198" t="s">
        <v>47</v>
      </c>
      <c r="E113" s="94"/>
      <c r="F113" s="199"/>
      <c r="G113" s="232">
        <f>ROUND(G112*10/11,0)</f>
        <v>0</v>
      </c>
      <c r="H113" s="233"/>
      <c r="I113" s="233"/>
      <c r="J113" s="233"/>
      <c r="K113" s="233"/>
      <c r="L113" s="234"/>
      <c r="M113" s="11"/>
      <c r="N113" s="11"/>
      <c r="O113" s="230"/>
      <c r="P113" s="231"/>
      <c r="Q113" s="368"/>
      <c r="R113" s="369"/>
      <c r="S113" s="369"/>
      <c r="T113" s="369"/>
      <c r="U113" s="369"/>
      <c r="V113" s="369"/>
      <c r="W113" s="369"/>
      <c r="X113" s="77"/>
      <c r="Y113" s="5"/>
      <c r="Z113" s="5"/>
      <c r="AA113" s="1"/>
    </row>
    <row r="114" spans="1:37" ht="39.950000000000003" customHeight="1" thickTop="1" thickBot="1">
      <c r="A114" s="1"/>
      <c r="B114" s="4"/>
      <c r="C114" s="221"/>
      <c r="D114" s="223" t="s">
        <v>54</v>
      </c>
      <c r="E114" s="235"/>
      <c r="F114" s="235"/>
      <c r="G114" s="453">
        <f>G16</f>
        <v>0</v>
      </c>
      <c r="H114" s="454"/>
      <c r="I114" s="454"/>
      <c r="J114" s="454"/>
      <c r="K114" s="454"/>
      <c r="L114" s="455"/>
      <c r="M114" s="11"/>
      <c r="N114" s="11"/>
      <c r="O114" s="239" t="s">
        <v>4</v>
      </c>
      <c r="P114" s="240"/>
      <c r="Q114" s="324" t="str">
        <f>Q16</f>
        <v>○○○○○○○○○○</v>
      </c>
      <c r="R114" s="325"/>
      <c r="S114" s="325"/>
      <c r="T114" s="325"/>
      <c r="U114" s="325"/>
      <c r="V114" s="325"/>
      <c r="W114" s="325"/>
      <c r="X114" s="326"/>
      <c r="Y114" s="4"/>
      <c r="Z114" s="4"/>
      <c r="AA114" s="1"/>
      <c r="AB114" s="195"/>
      <c r="AC114" s="93"/>
      <c r="AD114" s="93"/>
      <c r="AE114" s="93"/>
      <c r="AF114" s="196"/>
      <c r="AG114" s="197"/>
      <c r="AH114" s="197"/>
      <c r="AI114" s="197"/>
      <c r="AJ114" s="197"/>
      <c r="AK114" s="197"/>
    </row>
    <row r="115" spans="1:37" ht="39.950000000000003" customHeight="1" thickTop="1" thickBot="1">
      <c r="A115" s="1"/>
      <c r="B115" s="4"/>
      <c r="C115" s="221"/>
      <c r="D115" s="198" t="s">
        <v>48</v>
      </c>
      <c r="E115" s="94"/>
      <c r="F115" s="199"/>
      <c r="G115" s="200">
        <f>ROUND(G114*10/11,0)</f>
        <v>0</v>
      </c>
      <c r="H115" s="201"/>
      <c r="I115" s="201"/>
      <c r="J115" s="201"/>
      <c r="K115" s="201"/>
      <c r="L115" s="202"/>
      <c r="M115" s="11"/>
      <c r="N115" s="11"/>
      <c r="O115" s="203" t="s">
        <v>9</v>
      </c>
      <c r="P115" s="204"/>
      <c r="Q115" s="324" t="str">
        <f>Q17</f>
        <v>○○○○○○○○○○</v>
      </c>
      <c r="R115" s="325"/>
      <c r="S115" s="325"/>
      <c r="T115" s="325"/>
      <c r="U115" s="325"/>
      <c r="V115" s="325"/>
      <c r="W115" s="325"/>
      <c r="X115" s="326"/>
      <c r="Y115" s="4"/>
      <c r="Z115" s="4"/>
      <c r="AA115" s="1"/>
      <c r="AB115" s="195"/>
      <c r="AC115" s="93"/>
      <c r="AD115" s="93"/>
      <c r="AE115" s="93"/>
      <c r="AF115" s="92"/>
      <c r="AG115" s="93"/>
      <c r="AH115" s="93"/>
      <c r="AI115" s="93"/>
      <c r="AJ115" s="93"/>
      <c r="AK115" s="93"/>
    </row>
    <row r="116" spans="1:37" ht="39.950000000000003" customHeight="1" thickTop="1" thickBot="1">
      <c r="A116" s="1"/>
      <c r="B116" s="4"/>
      <c r="C116" s="222"/>
      <c r="D116" s="208" t="s">
        <v>55</v>
      </c>
      <c r="E116" s="209"/>
      <c r="F116" s="210"/>
      <c r="G116" s="327">
        <f>G112+G114</f>
        <v>0</v>
      </c>
      <c r="H116" s="328"/>
      <c r="I116" s="328"/>
      <c r="J116" s="328"/>
      <c r="K116" s="328"/>
      <c r="L116" s="329"/>
      <c r="M116" s="11"/>
      <c r="N116" s="11"/>
      <c r="O116" s="241" t="s">
        <v>5</v>
      </c>
      <c r="P116" s="242"/>
      <c r="Q116" s="330" t="str">
        <f>Q67</f>
        <v>T○○○○○○○○○○○○○</v>
      </c>
      <c r="R116" s="331"/>
      <c r="S116" s="331"/>
      <c r="T116" s="331"/>
      <c r="U116" s="331"/>
      <c r="V116" s="331"/>
      <c r="W116" s="331"/>
      <c r="X116" s="332"/>
      <c r="Y116" s="4"/>
      <c r="Z116" s="4"/>
      <c r="AA116" s="1"/>
      <c r="AB116" s="93"/>
      <c r="AC116" s="93"/>
      <c r="AD116" s="93"/>
      <c r="AE116" s="93"/>
      <c r="AF116" s="93"/>
      <c r="AG116" s="93"/>
      <c r="AH116" s="93"/>
      <c r="AI116" s="93"/>
      <c r="AJ116" s="93"/>
      <c r="AK116" s="93"/>
    </row>
    <row r="117" spans="1:37" ht="12" customHeight="1" thickTop="1" thickBot="1">
      <c r="A117" s="16"/>
      <c r="B117" s="4"/>
      <c r="C117" s="20"/>
      <c r="D117" s="72"/>
      <c r="E117" s="72"/>
      <c r="F117" s="72"/>
      <c r="G117" s="73"/>
      <c r="H117" s="73"/>
      <c r="I117" s="73"/>
      <c r="J117" s="73"/>
      <c r="K117" s="73"/>
      <c r="L117" s="73"/>
      <c r="M117" s="11"/>
      <c r="N117" s="11"/>
      <c r="O117" s="243"/>
      <c r="P117" s="244"/>
      <c r="Q117" s="333"/>
      <c r="R117" s="334"/>
      <c r="S117" s="334"/>
      <c r="T117" s="334"/>
      <c r="U117" s="334"/>
      <c r="V117" s="334"/>
      <c r="W117" s="334"/>
      <c r="X117" s="335"/>
      <c r="Y117" s="4"/>
      <c r="Z117" s="4"/>
      <c r="AA117" s="16"/>
      <c r="AB117" s="12"/>
      <c r="AC117" s="12"/>
      <c r="AD117" s="12"/>
      <c r="AE117" s="12"/>
      <c r="AF117" s="12"/>
      <c r="AG117" s="12"/>
      <c r="AH117" s="12"/>
      <c r="AI117" s="12"/>
      <c r="AJ117" s="12"/>
      <c r="AK117" s="12"/>
    </row>
    <row r="118" spans="1:37" ht="39.950000000000003" customHeight="1" thickTop="1" thickBot="1">
      <c r="A118" s="1"/>
      <c r="B118" s="4"/>
      <c r="C118" s="336" t="s">
        <v>56</v>
      </c>
      <c r="D118" s="102" t="s">
        <v>52</v>
      </c>
      <c r="E118" s="103"/>
      <c r="F118" s="103"/>
      <c r="G118" s="104">
        <f>G20</f>
        <v>0</v>
      </c>
      <c r="H118" s="105"/>
      <c r="I118" s="105"/>
      <c r="J118" s="105"/>
      <c r="K118" s="105"/>
      <c r="L118" s="106"/>
      <c r="M118" s="11"/>
      <c r="N118" s="11"/>
      <c r="O118" s="107" t="s">
        <v>10</v>
      </c>
      <c r="P118" s="108"/>
      <c r="Q118" s="109" t="str">
        <f>Q20</f>
        <v>○○</v>
      </c>
      <c r="R118" s="110"/>
      <c r="S118" s="110"/>
      <c r="T118" s="110"/>
      <c r="U118" s="110"/>
      <c r="V118" s="110"/>
      <c r="W118" s="110"/>
      <c r="X118" s="111"/>
      <c r="Y118" s="4"/>
      <c r="Z118" s="4"/>
      <c r="AA118" s="1"/>
      <c r="AB118" s="92"/>
      <c r="AC118" s="93"/>
      <c r="AD118" s="93"/>
      <c r="AE118" s="93"/>
      <c r="AF118" s="93"/>
      <c r="AG118" s="93"/>
    </row>
    <row r="119" spans="1:37" ht="39.950000000000003" customHeight="1" thickTop="1">
      <c r="A119" s="1"/>
      <c r="B119" s="6"/>
      <c r="C119" s="337"/>
      <c r="D119" s="112" t="s">
        <v>63</v>
      </c>
      <c r="E119" s="113"/>
      <c r="F119" s="114"/>
      <c r="G119" s="98">
        <f>ROUND(G118*10/11,0)</f>
        <v>0</v>
      </c>
      <c r="H119" s="98"/>
      <c r="I119" s="98"/>
      <c r="J119" s="98"/>
      <c r="K119" s="98"/>
      <c r="L119" s="115"/>
      <c r="M119" s="11"/>
      <c r="N119" s="11"/>
      <c r="O119" s="116"/>
      <c r="P119" s="117"/>
      <c r="Q119" s="118"/>
      <c r="R119" s="119"/>
      <c r="S119" s="119"/>
      <c r="T119" s="119"/>
      <c r="U119" s="119"/>
      <c r="V119" s="119"/>
      <c r="W119" s="119"/>
      <c r="X119" s="119"/>
      <c r="Y119" s="6"/>
      <c r="Z119" s="6"/>
      <c r="AA119" s="1"/>
      <c r="AB119" s="93"/>
      <c r="AC119" s="93"/>
      <c r="AD119" s="93"/>
      <c r="AE119" s="93"/>
      <c r="AF119" s="93"/>
      <c r="AG119" s="93"/>
    </row>
    <row r="120" spans="1:37" ht="39.950000000000003" customHeight="1" thickBot="1">
      <c r="A120" s="1"/>
      <c r="B120" s="6"/>
      <c r="C120" s="337"/>
      <c r="D120" s="121" t="s">
        <v>8</v>
      </c>
      <c r="E120" s="122"/>
      <c r="F120" s="123"/>
      <c r="G120" s="124">
        <f>ROUND(G118*10/11*1/10,0)</f>
        <v>0</v>
      </c>
      <c r="H120" s="124"/>
      <c r="I120" s="124"/>
      <c r="J120" s="124"/>
      <c r="K120" s="124"/>
      <c r="L120" s="125"/>
      <c r="M120" s="11"/>
      <c r="N120" s="11"/>
      <c r="O120" s="93"/>
      <c r="P120" s="93"/>
      <c r="Q120" s="120"/>
      <c r="R120" s="120"/>
      <c r="S120" s="120"/>
      <c r="T120" s="120"/>
      <c r="U120" s="120"/>
      <c r="V120" s="120"/>
      <c r="W120" s="120"/>
      <c r="X120" s="120"/>
      <c r="Y120" s="6"/>
      <c r="Z120" s="6"/>
      <c r="AA120" s="1"/>
      <c r="AB120" s="19"/>
      <c r="AC120" s="19"/>
      <c r="AD120" s="19"/>
      <c r="AE120" s="19"/>
      <c r="AF120" s="19"/>
      <c r="AG120" s="19"/>
    </row>
    <row r="121" spans="1:37" ht="14.25" customHeight="1" thickTop="1" thickBot="1">
      <c r="A121" s="16"/>
      <c r="B121" s="4"/>
      <c r="C121" s="64"/>
      <c r="D121" s="94"/>
      <c r="E121" s="94"/>
      <c r="F121" s="94"/>
      <c r="G121" s="95"/>
      <c r="H121" s="95"/>
      <c r="I121" s="95"/>
      <c r="J121" s="95"/>
      <c r="K121" s="95"/>
      <c r="L121" s="95"/>
      <c r="M121" s="11"/>
      <c r="N121" s="40"/>
      <c r="O121" s="177"/>
      <c r="P121" s="12"/>
      <c r="Q121" s="180" t="s">
        <v>22</v>
      </c>
      <c r="R121" s="181"/>
      <c r="S121" s="181"/>
      <c r="T121" s="181"/>
      <c r="U121" s="181"/>
      <c r="V121" s="181"/>
      <c r="W121" s="181"/>
      <c r="X121" s="185"/>
      <c r="Y121" s="4"/>
      <c r="Z121" s="4"/>
      <c r="AA121" s="16"/>
      <c r="AB121" s="12"/>
      <c r="AC121" s="12"/>
      <c r="AD121" s="21"/>
      <c r="AE121" s="21"/>
      <c r="AF121" s="21"/>
      <c r="AG121" s="21"/>
    </row>
    <row r="122" spans="1:37" ht="39.950000000000003" customHeight="1" thickTop="1" thickBot="1">
      <c r="A122" s="1"/>
      <c r="B122" s="2"/>
      <c r="C122" s="338" t="s">
        <v>33</v>
      </c>
      <c r="D122" s="126" t="s">
        <v>67</v>
      </c>
      <c r="E122" s="126"/>
      <c r="F122" s="127"/>
      <c r="G122" s="344">
        <f>G24</f>
        <v>0</v>
      </c>
      <c r="H122" s="345"/>
      <c r="I122" s="345"/>
      <c r="J122" s="345"/>
      <c r="K122" s="345"/>
      <c r="L122" s="346"/>
      <c r="M122" s="11"/>
      <c r="N122" s="11"/>
      <c r="O122" s="178"/>
      <c r="P122" s="11"/>
      <c r="Q122" s="186"/>
      <c r="R122" s="187"/>
      <c r="S122" s="187"/>
      <c r="T122" s="187"/>
      <c r="U122" s="187"/>
      <c r="V122" s="187"/>
      <c r="W122" s="187"/>
      <c r="X122" s="188"/>
      <c r="Y122" s="2"/>
      <c r="Z122" s="2"/>
      <c r="AA122" s="1"/>
      <c r="AB122" s="96"/>
      <c r="AC122" s="97"/>
      <c r="AD122" s="97"/>
      <c r="AE122" s="97"/>
      <c r="AF122" s="97"/>
      <c r="AG122" s="97"/>
    </row>
    <row r="123" spans="1:37" ht="39.75" customHeight="1" thickTop="1" thickBot="1">
      <c r="A123" s="1"/>
      <c r="B123" s="65"/>
      <c r="C123" s="339"/>
      <c r="D123" s="341" t="s">
        <v>68</v>
      </c>
      <c r="E123" s="342"/>
      <c r="F123" s="343"/>
      <c r="G123" s="344">
        <f>G25</f>
        <v>0</v>
      </c>
      <c r="H123" s="345"/>
      <c r="I123" s="345"/>
      <c r="J123" s="345"/>
      <c r="K123" s="345"/>
      <c r="L123" s="346"/>
      <c r="M123" s="12"/>
      <c r="N123" s="11"/>
      <c r="O123" s="178"/>
      <c r="P123" s="176"/>
      <c r="Q123" s="180" t="s">
        <v>57</v>
      </c>
      <c r="R123" s="181"/>
      <c r="S123" s="181"/>
      <c r="T123" s="181"/>
      <c r="U123" s="182" t="s">
        <v>11</v>
      </c>
      <c r="V123" s="183"/>
      <c r="W123" s="183"/>
      <c r="X123" s="184"/>
      <c r="Y123" s="7"/>
      <c r="Z123" s="7"/>
      <c r="AA123" s="1"/>
      <c r="AB123" s="98"/>
      <c r="AC123" s="98"/>
      <c r="AD123" s="98"/>
      <c r="AE123" s="98"/>
      <c r="AF123" s="98"/>
      <c r="AG123" s="98"/>
    </row>
    <row r="124" spans="1:37" ht="39.950000000000003" customHeight="1" thickTop="1">
      <c r="A124" s="1"/>
      <c r="B124" s="7"/>
      <c r="C124" s="339"/>
      <c r="D124" s="164" t="s">
        <v>49</v>
      </c>
      <c r="E124" s="165"/>
      <c r="F124" s="166"/>
      <c r="G124" s="347">
        <f>ROUND((G122+G123)*1/10,0)</f>
        <v>0</v>
      </c>
      <c r="H124" s="95"/>
      <c r="I124" s="95"/>
      <c r="J124" s="95"/>
      <c r="K124" s="95"/>
      <c r="L124" s="348"/>
      <c r="M124" s="11"/>
      <c r="N124" s="11"/>
      <c r="O124" s="178"/>
      <c r="P124" s="176"/>
      <c r="Q124" s="349">
        <f>Q26</f>
        <v>30</v>
      </c>
      <c r="R124" s="350"/>
      <c r="S124" s="350"/>
      <c r="T124" s="351"/>
      <c r="U124" s="370">
        <f>100-Q124</f>
        <v>70</v>
      </c>
      <c r="V124" s="371"/>
      <c r="W124" s="371"/>
      <c r="X124" s="372"/>
      <c r="Y124" s="7"/>
      <c r="Z124" s="7"/>
      <c r="AA124" s="1"/>
      <c r="AB124" s="98"/>
      <c r="AC124" s="99"/>
      <c r="AD124" s="99"/>
      <c r="AE124" s="99"/>
      <c r="AF124" s="99"/>
      <c r="AG124" s="99"/>
    </row>
    <row r="125" spans="1:37" ht="39.950000000000003" customHeight="1">
      <c r="A125" s="1"/>
      <c r="B125" s="7"/>
      <c r="C125" s="339"/>
      <c r="D125" s="376" t="s">
        <v>69</v>
      </c>
      <c r="E125" s="377"/>
      <c r="F125" s="378"/>
      <c r="G125" s="143">
        <f>ROUND(G123*9/10,0)</f>
        <v>0</v>
      </c>
      <c r="H125" s="144"/>
      <c r="I125" s="144"/>
      <c r="J125" s="144"/>
      <c r="K125" s="144"/>
      <c r="L125" s="145"/>
      <c r="M125" s="11"/>
      <c r="N125" s="179"/>
      <c r="O125" s="178"/>
      <c r="P125" s="176"/>
      <c r="Q125" s="352"/>
      <c r="R125" s="353"/>
      <c r="S125" s="353"/>
      <c r="T125" s="354"/>
      <c r="U125" s="370"/>
      <c r="V125" s="371"/>
      <c r="W125" s="371"/>
      <c r="X125" s="372"/>
      <c r="Y125" s="7"/>
      <c r="Z125" s="7"/>
      <c r="AA125" s="1"/>
    </row>
    <row r="126" spans="1:37" ht="39.950000000000003" customHeight="1" thickBot="1">
      <c r="A126" s="1"/>
      <c r="B126" s="7"/>
      <c r="C126" s="340"/>
      <c r="D126" s="379" t="s">
        <v>70</v>
      </c>
      <c r="E126" s="379"/>
      <c r="F126" s="380"/>
      <c r="G126" s="456">
        <f>ROUND(G116-(G122+G123)*9/10,0)</f>
        <v>0</v>
      </c>
      <c r="H126" s="457"/>
      <c r="I126" s="457"/>
      <c r="J126" s="457"/>
      <c r="K126" s="457"/>
      <c r="L126" s="458"/>
      <c r="M126" s="11"/>
      <c r="N126" s="179"/>
      <c r="O126" s="178"/>
      <c r="P126" s="176"/>
      <c r="Q126" s="355"/>
      <c r="R126" s="356"/>
      <c r="S126" s="356"/>
      <c r="T126" s="357"/>
      <c r="U126" s="373"/>
      <c r="V126" s="374"/>
      <c r="W126" s="374"/>
      <c r="X126" s="375"/>
      <c r="Y126" s="7"/>
      <c r="Z126" s="7"/>
      <c r="AA126" s="1"/>
    </row>
    <row r="127" spans="1:37" ht="10.5" customHeight="1" thickTop="1" thickBot="1">
      <c r="A127" s="1"/>
      <c r="B127" s="8"/>
      <c r="C127" s="64"/>
      <c r="D127" s="94"/>
      <c r="E127" s="94"/>
      <c r="F127" s="94"/>
      <c r="G127" s="95"/>
      <c r="H127" s="95"/>
      <c r="I127" s="95"/>
      <c r="J127" s="95"/>
      <c r="K127" s="95"/>
      <c r="L127" s="95"/>
      <c r="M127" s="11"/>
      <c r="N127" s="179"/>
      <c r="O127" s="178"/>
      <c r="P127" s="11"/>
      <c r="Q127" s="12"/>
      <c r="R127" s="12"/>
      <c r="S127" s="48"/>
      <c r="T127" s="44"/>
      <c r="U127" s="43"/>
      <c r="V127" s="43"/>
      <c r="W127" s="43"/>
      <c r="X127" s="43"/>
      <c r="Y127" s="8"/>
      <c r="Z127" s="8"/>
      <c r="AA127" s="1"/>
    </row>
    <row r="128" spans="1:37" ht="39.950000000000003" customHeight="1" thickTop="1" thickBot="1">
      <c r="A128" s="1"/>
      <c r="B128" s="8"/>
      <c r="C128" s="387" t="s">
        <v>50</v>
      </c>
      <c r="D128" s="157" t="s">
        <v>71</v>
      </c>
      <c r="E128" s="157"/>
      <c r="F128" s="158"/>
      <c r="G128" s="395">
        <f>G30</f>
        <v>0</v>
      </c>
      <c r="H128" s="396"/>
      <c r="I128" s="396"/>
      <c r="J128" s="396"/>
      <c r="K128" s="396"/>
      <c r="L128" s="397"/>
      <c r="M128" s="11"/>
      <c r="N128" s="179"/>
      <c r="O128" s="13"/>
      <c r="P128" s="100" t="s">
        <v>12</v>
      </c>
      <c r="Q128" s="390">
        <f>Q30</f>
        <v>0</v>
      </c>
      <c r="R128" s="391"/>
      <c r="S128" s="391"/>
      <c r="T128" s="391"/>
      <c r="U128" s="391"/>
      <c r="V128" s="391"/>
      <c r="W128" s="391"/>
      <c r="X128" s="392"/>
      <c r="Y128" s="8"/>
      <c r="Z128" s="8"/>
      <c r="AA128" s="1"/>
    </row>
    <row r="129" spans="1:30" ht="39.75" customHeight="1" thickTop="1" thickBot="1">
      <c r="A129" s="16"/>
      <c r="B129" s="8"/>
      <c r="C129" s="388"/>
      <c r="D129" s="162" t="s">
        <v>68</v>
      </c>
      <c r="E129" s="162"/>
      <c r="F129" s="163"/>
      <c r="G129" s="395">
        <f>G31</f>
        <v>0</v>
      </c>
      <c r="H129" s="396"/>
      <c r="I129" s="396"/>
      <c r="J129" s="396"/>
      <c r="K129" s="396"/>
      <c r="L129" s="397"/>
      <c r="M129" s="11"/>
      <c r="N129" s="179"/>
      <c r="O129" s="49"/>
      <c r="P129" s="101"/>
      <c r="Q129" s="393">
        <f>Q31</f>
        <v>0</v>
      </c>
      <c r="R129" s="393"/>
      <c r="S129" s="393"/>
      <c r="T129" s="393"/>
      <c r="U129" s="393"/>
      <c r="V129" s="393"/>
      <c r="W129" s="393"/>
      <c r="X129" s="394"/>
      <c r="Y129" s="8"/>
      <c r="Z129" s="8"/>
      <c r="AA129" s="16"/>
    </row>
    <row r="130" spans="1:30" ht="39.950000000000003" customHeight="1" thickTop="1">
      <c r="A130" s="1"/>
      <c r="B130" s="8"/>
      <c r="C130" s="388"/>
      <c r="D130" s="164" t="s">
        <v>51</v>
      </c>
      <c r="E130" s="165"/>
      <c r="F130" s="166"/>
      <c r="G130" s="167">
        <f>ROUND(G128*1/10,0)</f>
        <v>0</v>
      </c>
      <c r="H130" s="168"/>
      <c r="I130" s="168"/>
      <c r="J130" s="168"/>
      <c r="K130" s="168"/>
      <c r="L130" s="169"/>
      <c r="M130" s="11"/>
      <c r="N130" s="179"/>
      <c r="O130" s="45"/>
      <c r="P130" s="398">
        <f>P32</f>
        <v>0</v>
      </c>
      <c r="Q130" s="399"/>
      <c r="R130" s="399"/>
      <c r="S130" s="399"/>
      <c r="T130" s="399"/>
      <c r="U130" s="399"/>
      <c r="V130" s="399"/>
      <c r="W130" s="399"/>
      <c r="X130" s="400"/>
      <c r="Y130" s="8"/>
      <c r="Z130" s="8"/>
      <c r="AA130" s="1"/>
    </row>
    <row r="131" spans="1:30" ht="39.950000000000003" customHeight="1">
      <c r="A131" s="1"/>
      <c r="B131" s="8"/>
      <c r="C131" s="388"/>
      <c r="D131" s="140" t="s">
        <v>72</v>
      </c>
      <c r="E131" s="141"/>
      <c r="F131" s="142"/>
      <c r="G131" s="143">
        <f>G129+G130</f>
        <v>0</v>
      </c>
      <c r="H131" s="144"/>
      <c r="I131" s="144"/>
      <c r="J131" s="144"/>
      <c r="K131" s="144"/>
      <c r="L131" s="145"/>
      <c r="M131" s="11"/>
      <c r="N131" s="11"/>
      <c r="P131" s="401">
        <f>P33</f>
        <v>0</v>
      </c>
      <c r="Q131" s="399"/>
      <c r="R131" s="399"/>
      <c r="S131" s="399"/>
      <c r="T131" s="399"/>
      <c r="U131" s="399"/>
      <c r="V131" s="399"/>
      <c r="W131" s="399"/>
      <c r="X131" s="400"/>
      <c r="Y131" s="8"/>
      <c r="Z131" s="8"/>
      <c r="AA131" s="1"/>
    </row>
    <row r="132" spans="1:30" ht="39.950000000000003" customHeight="1" thickBot="1">
      <c r="A132" s="1"/>
      <c r="B132" s="9"/>
      <c r="C132" s="389"/>
      <c r="D132" s="379" t="s">
        <v>70</v>
      </c>
      <c r="E132" s="379"/>
      <c r="F132" s="380"/>
      <c r="G132" s="496">
        <f>ROUND(G116-G128*9/10-G131,0)</f>
        <v>0</v>
      </c>
      <c r="H132" s="497"/>
      <c r="I132" s="497"/>
      <c r="J132" s="497"/>
      <c r="K132" s="497"/>
      <c r="L132" s="498"/>
      <c r="M132" s="11"/>
      <c r="O132" s="45"/>
      <c r="P132" s="402">
        <f>P34</f>
        <v>0</v>
      </c>
      <c r="Q132" s="403"/>
      <c r="R132" s="403"/>
      <c r="S132" s="403"/>
      <c r="T132" s="403"/>
      <c r="U132" s="403"/>
      <c r="V132" s="403"/>
      <c r="W132" s="403"/>
      <c r="X132" s="404"/>
      <c r="Y132" s="9"/>
      <c r="Z132" s="9"/>
      <c r="AA132" s="1"/>
    </row>
    <row r="133" spans="1:30" ht="11.25" customHeight="1" thickTop="1" thickBot="1">
      <c r="A133" s="16"/>
      <c r="B133" s="9"/>
      <c r="C133" s="12"/>
      <c r="D133" s="17"/>
      <c r="E133" s="12"/>
      <c r="F133" s="12"/>
      <c r="G133" s="18"/>
      <c r="H133" s="12"/>
      <c r="I133" s="12"/>
      <c r="J133" s="12"/>
      <c r="K133" s="12"/>
      <c r="L133" s="12"/>
      <c r="M133" s="11"/>
      <c r="N133" s="11"/>
      <c r="O133" s="11"/>
      <c r="P133" s="11"/>
      <c r="Q133" s="11"/>
      <c r="R133" s="14"/>
      <c r="S133" s="14"/>
      <c r="T133" s="14"/>
      <c r="U133" s="14"/>
      <c r="V133" s="14"/>
      <c r="W133" s="14"/>
      <c r="X133" s="14"/>
      <c r="Y133" s="9"/>
      <c r="Z133" s="9"/>
      <c r="AA133" s="16"/>
    </row>
    <row r="134" spans="1:30" ht="40.5" customHeight="1" thickTop="1">
      <c r="A134" s="1"/>
      <c r="B134" s="56"/>
      <c r="C134" s="88" t="s">
        <v>80</v>
      </c>
      <c r="D134" s="88"/>
      <c r="E134" s="88"/>
      <c r="F134" s="88"/>
      <c r="G134" s="451"/>
      <c r="H134" s="451"/>
      <c r="I134" s="451"/>
      <c r="J134" s="451"/>
      <c r="K134" s="451"/>
      <c r="L134" s="451"/>
      <c r="M134" s="451"/>
      <c r="N134" s="451"/>
      <c r="O134" s="52"/>
      <c r="P134" s="452"/>
      <c r="Q134" s="452"/>
      <c r="R134" s="128"/>
      <c r="S134" s="128"/>
      <c r="T134" s="53"/>
      <c r="U134" s="54"/>
      <c r="V134" s="55"/>
      <c r="W134" s="55"/>
      <c r="X134" s="55"/>
      <c r="Y134" s="51"/>
      <c r="Z134" s="51"/>
      <c r="AA134" s="1"/>
    </row>
    <row r="135" spans="1:30" ht="40.5" customHeight="1" thickBot="1">
      <c r="A135" s="1"/>
      <c r="B135" s="10"/>
      <c r="C135" s="129" t="s">
        <v>26</v>
      </c>
      <c r="D135" s="130"/>
      <c r="E135" s="131"/>
      <c r="F135" s="57" t="s">
        <v>32</v>
      </c>
      <c r="G135" s="132" t="s">
        <v>27</v>
      </c>
      <c r="H135" s="133"/>
      <c r="I135" s="133"/>
      <c r="J135" s="133"/>
      <c r="K135" s="133"/>
      <c r="L135" s="133"/>
      <c r="M135" s="133"/>
      <c r="N135" s="134"/>
      <c r="O135" s="384" t="s">
        <v>35</v>
      </c>
      <c r="P135" s="385"/>
      <c r="Q135" s="385"/>
      <c r="R135" s="386"/>
      <c r="S135" s="384" t="s">
        <v>28</v>
      </c>
      <c r="T135" s="385"/>
      <c r="U135" s="385"/>
      <c r="V135" s="385"/>
      <c r="W135" s="385"/>
      <c r="X135" s="386"/>
      <c r="Y135" s="10"/>
      <c r="Z135" s="10"/>
      <c r="AA135" s="1"/>
    </row>
    <row r="136" spans="1:30" ht="40.5" customHeight="1" thickTop="1" thickBot="1">
      <c r="A136" s="16"/>
      <c r="B136" s="10"/>
      <c r="C136" s="459"/>
      <c r="D136" s="460"/>
      <c r="E136" s="461"/>
      <c r="F136" s="66"/>
      <c r="G136" s="438" t="s">
        <v>33</v>
      </c>
      <c r="H136" s="439"/>
      <c r="I136" s="439"/>
      <c r="J136" s="439"/>
      <c r="K136" s="439"/>
      <c r="L136" s="439"/>
      <c r="M136" s="439"/>
      <c r="N136" s="439"/>
      <c r="O136" s="462">
        <f>G76</f>
        <v>0</v>
      </c>
      <c r="P136" s="463"/>
      <c r="Q136" s="463"/>
      <c r="R136" s="464"/>
      <c r="S136" s="59" t="s">
        <v>29</v>
      </c>
      <c r="T136" s="78">
        <f>Q26</f>
        <v>30</v>
      </c>
      <c r="U136" s="465">
        <f>SUM(G20)*T87/100</f>
        <v>0</v>
      </c>
      <c r="V136" s="466"/>
      <c r="W136" s="466"/>
      <c r="X136" s="467"/>
      <c r="Y136" s="10"/>
      <c r="Z136" s="10"/>
      <c r="AA136" s="16"/>
    </row>
    <row r="137" spans="1:30" ht="40.5" customHeight="1" thickTop="1">
      <c r="A137" s="1"/>
      <c r="B137" s="10"/>
      <c r="C137" s="405"/>
      <c r="D137" s="406"/>
      <c r="E137" s="407"/>
      <c r="F137" s="62"/>
      <c r="G137" s="443" t="s">
        <v>34</v>
      </c>
      <c r="H137" s="444"/>
      <c r="I137" s="444"/>
      <c r="J137" s="444"/>
      <c r="K137" s="444"/>
      <c r="L137" s="444"/>
      <c r="M137" s="444"/>
      <c r="N137" s="444"/>
      <c r="O137" s="468">
        <f>G33</f>
        <v>0</v>
      </c>
      <c r="P137" s="469"/>
      <c r="Q137" s="469"/>
      <c r="R137" s="470"/>
      <c r="S137" s="59" t="s">
        <v>30</v>
      </c>
      <c r="T137" s="78">
        <f>U26</f>
        <v>70</v>
      </c>
      <c r="U137" s="465">
        <f>G69-U136</f>
        <v>0</v>
      </c>
      <c r="V137" s="466"/>
      <c r="W137" s="466"/>
      <c r="X137" s="467"/>
      <c r="Y137" s="10"/>
      <c r="Z137" s="10"/>
      <c r="AA137" s="1"/>
    </row>
    <row r="138" spans="1:30" ht="40.5" customHeight="1">
      <c r="A138" s="1"/>
      <c r="B138" s="10"/>
      <c r="C138" s="405"/>
      <c r="D138" s="406"/>
      <c r="E138" s="407"/>
      <c r="F138" s="58"/>
      <c r="G138" s="408"/>
      <c r="H138" s="409"/>
      <c r="I138" s="409"/>
      <c r="J138" s="409"/>
      <c r="K138" s="409"/>
      <c r="L138" s="409"/>
      <c r="M138" s="409"/>
      <c r="N138" s="410"/>
      <c r="O138" s="89"/>
      <c r="P138" s="90"/>
      <c r="Q138" s="90"/>
      <c r="R138" s="91"/>
      <c r="S138" s="60"/>
      <c r="T138" s="63"/>
      <c r="U138" s="471"/>
      <c r="V138" s="472"/>
      <c r="W138" s="472"/>
      <c r="X138" s="473"/>
      <c r="Y138" s="10"/>
      <c r="Z138" s="10"/>
      <c r="AA138" s="1"/>
    </row>
    <row r="139" spans="1:30" ht="40.5" customHeight="1">
      <c r="A139" s="16"/>
      <c r="B139" s="10"/>
      <c r="C139" s="405"/>
      <c r="D139" s="406"/>
      <c r="E139" s="407"/>
      <c r="F139" s="58"/>
      <c r="G139" s="408"/>
      <c r="H139" s="409"/>
      <c r="I139" s="409"/>
      <c r="J139" s="409"/>
      <c r="K139" s="409"/>
      <c r="L139" s="409"/>
      <c r="M139" s="409"/>
      <c r="N139" s="410"/>
      <c r="O139" s="408"/>
      <c r="P139" s="409"/>
      <c r="Q139" s="409"/>
      <c r="R139" s="410"/>
      <c r="S139" s="411" t="s">
        <v>31</v>
      </c>
      <c r="T139" s="412"/>
      <c r="U139" s="465">
        <f>SUM(U136:U138)</f>
        <v>0</v>
      </c>
      <c r="V139" s="466"/>
      <c r="W139" s="466"/>
      <c r="X139" s="467"/>
      <c r="Y139" s="10"/>
      <c r="Z139" s="10"/>
      <c r="AA139" s="50"/>
      <c r="AB139" s="15"/>
      <c r="AC139" s="10"/>
      <c r="AD139" s="10"/>
    </row>
    <row r="140" spans="1:30" ht="40.5" customHeight="1">
      <c r="A140" s="1"/>
      <c r="B140" s="10"/>
      <c r="C140" s="405"/>
      <c r="D140" s="406"/>
      <c r="E140" s="407"/>
      <c r="F140" s="58"/>
      <c r="G140" s="408"/>
      <c r="H140" s="409"/>
      <c r="I140" s="409"/>
      <c r="J140" s="409"/>
      <c r="K140" s="409"/>
      <c r="L140" s="409"/>
      <c r="M140" s="409"/>
      <c r="N140" s="410"/>
      <c r="O140" s="408"/>
      <c r="P140" s="409"/>
      <c r="Q140" s="409"/>
      <c r="R140" s="410"/>
      <c r="S140" s="435"/>
      <c r="T140" s="436"/>
      <c r="U140" s="436"/>
      <c r="V140" s="436"/>
      <c r="W140" s="436"/>
      <c r="X140" s="437"/>
      <c r="Y140" s="10"/>
      <c r="Z140" s="10"/>
      <c r="AA140" s="1"/>
    </row>
    <row r="141" spans="1:30" ht="40.5" customHeight="1">
      <c r="A141" s="1"/>
      <c r="B141" s="10"/>
      <c r="C141" s="405"/>
      <c r="D141" s="406"/>
      <c r="E141" s="407"/>
      <c r="F141" s="58"/>
      <c r="G141" s="408"/>
      <c r="H141" s="409"/>
      <c r="I141" s="409"/>
      <c r="J141" s="409"/>
      <c r="K141" s="409"/>
      <c r="L141" s="409"/>
      <c r="M141" s="409"/>
      <c r="N141" s="410"/>
      <c r="O141" s="408"/>
      <c r="P141" s="409"/>
      <c r="Q141" s="409"/>
      <c r="R141" s="410"/>
      <c r="S141" s="416"/>
      <c r="T141" s="417"/>
      <c r="U141" s="417"/>
      <c r="V141" s="417"/>
      <c r="W141" s="417"/>
      <c r="X141" s="418"/>
      <c r="Y141" s="10"/>
      <c r="Z141" s="10"/>
      <c r="AA141" s="1"/>
    </row>
    <row r="142" spans="1:30" ht="40.5" customHeight="1">
      <c r="A142" s="1"/>
      <c r="B142" s="10"/>
      <c r="C142" s="405"/>
      <c r="D142" s="406"/>
      <c r="E142" s="407"/>
      <c r="F142" s="58"/>
      <c r="G142" s="408"/>
      <c r="H142" s="409"/>
      <c r="I142" s="409"/>
      <c r="J142" s="409"/>
      <c r="K142" s="409"/>
      <c r="L142" s="409"/>
      <c r="M142" s="409"/>
      <c r="N142" s="410"/>
      <c r="O142" s="408"/>
      <c r="P142" s="409"/>
      <c r="Q142" s="409"/>
      <c r="R142" s="410"/>
      <c r="S142" s="416"/>
      <c r="T142" s="417"/>
      <c r="U142" s="417"/>
      <c r="V142" s="417"/>
      <c r="W142" s="417"/>
      <c r="X142" s="418"/>
      <c r="Y142" s="10"/>
      <c r="Z142" s="10"/>
      <c r="AA142" s="1"/>
    </row>
    <row r="143" spans="1:30" ht="40.5" customHeight="1">
      <c r="A143" s="1"/>
      <c r="B143" s="10"/>
      <c r="C143" s="419"/>
      <c r="D143" s="420"/>
      <c r="E143" s="421"/>
      <c r="F143" s="61"/>
      <c r="G143" s="422"/>
      <c r="H143" s="423"/>
      <c r="I143" s="423"/>
      <c r="J143" s="423"/>
      <c r="K143" s="423"/>
      <c r="L143" s="423"/>
      <c r="M143" s="423"/>
      <c r="N143" s="424"/>
      <c r="O143" s="425"/>
      <c r="P143" s="426"/>
      <c r="Q143" s="426"/>
      <c r="R143" s="427"/>
      <c r="S143" s="474" t="s">
        <v>65</v>
      </c>
      <c r="T143" s="475"/>
      <c r="U143" s="475"/>
      <c r="V143" s="475"/>
      <c r="W143" s="475"/>
      <c r="X143" s="476"/>
      <c r="Y143" s="10"/>
      <c r="Z143" s="10"/>
      <c r="AA143" s="1"/>
    </row>
    <row r="144" spans="1:30" ht="40.5" customHeight="1">
      <c r="A144" s="16"/>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16"/>
    </row>
    <row r="145" spans="1:27" ht="40.5" customHeight="1">
      <c r="A145" s="1"/>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1"/>
    </row>
    <row r="146" spans="1:27" ht="93" customHeight="1">
      <c r="A146" s="1"/>
      <c r="B146" s="431"/>
      <c r="C146" s="431"/>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1"/>
    </row>
    <row r="147" spans="1:27"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22"/>
    </row>
    <row r="148" spans="1:27"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sheetData>
  <sheetProtection algorithmName="SHA-512" hashValue="w0V2DR5A8V3/8JVfo7TbqKpcbNfrpsIdKAp2A4ODoVpBLhaXAKjxr2d4orcNeXcmeb37yUWtE6w6DXBYUm+CgA==" saltValue="qHGEz0N8HBN5bEbd4Z/QJA==" spinCount="100000" sheet="1" selectLockedCells="1"/>
  <mergeCells count="410">
    <mergeCell ref="D121:F121"/>
    <mergeCell ref="G121:L121"/>
    <mergeCell ref="E6:L6"/>
    <mergeCell ref="C6:D6"/>
    <mergeCell ref="C55:D55"/>
    <mergeCell ref="E55:L55"/>
    <mergeCell ref="C104:D104"/>
    <mergeCell ref="E104:L104"/>
    <mergeCell ref="C106:D106"/>
    <mergeCell ref="E106:F106"/>
    <mergeCell ref="C118:C120"/>
    <mergeCell ref="G120:L120"/>
    <mergeCell ref="C107:E107"/>
    <mergeCell ref="A50:AA50"/>
    <mergeCell ref="U51:Z51"/>
    <mergeCell ref="C52:X52"/>
    <mergeCell ref="Q53:Q54"/>
    <mergeCell ref="R53:T53"/>
    <mergeCell ref="U53:X53"/>
    <mergeCell ref="R54:T54"/>
    <mergeCell ref="U54:X54"/>
    <mergeCell ref="C87:E87"/>
    <mergeCell ref="C88:E88"/>
    <mergeCell ref="C89:E89"/>
    <mergeCell ref="U123:X123"/>
    <mergeCell ref="N125:N130"/>
    <mergeCell ref="C128:C132"/>
    <mergeCell ref="Q128:X128"/>
    <mergeCell ref="Q129:X129"/>
    <mergeCell ref="D132:F132"/>
    <mergeCell ref="G132:L132"/>
    <mergeCell ref="P132:X132"/>
    <mergeCell ref="G128:L128"/>
    <mergeCell ref="D129:F129"/>
    <mergeCell ref="G129:L129"/>
    <mergeCell ref="D130:F130"/>
    <mergeCell ref="G130:L130"/>
    <mergeCell ref="P130:X130"/>
    <mergeCell ref="D131:F131"/>
    <mergeCell ref="G131:L131"/>
    <mergeCell ref="P131:X131"/>
    <mergeCell ref="D128:F128"/>
    <mergeCell ref="D127:F127"/>
    <mergeCell ref="G127:L127"/>
    <mergeCell ref="P128:P129"/>
    <mergeCell ref="C24:C28"/>
    <mergeCell ref="C30:C34"/>
    <mergeCell ref="D23:F23"/>
    <mergeCell ref="G23:L23"/>
    <mergeCell ref="D20:F20"/>
    <mergeCell ref="G20:L20"/>
    <mergeCell ref="O20:P20"/>
    <mergeCell ref="Q20:X20"/>
    <mergeCell ref="G26:L26"/>
    <mergeCell ref="Q26:T28"/>
    <mergeCell ref="U26:X28"/>
    <mergeCell ref="D27:F27"/>
    <mergeCell ref="G27:L27"/>
    <mergeCell ref="D28:F28"/>
    <mergeCell ref="G28:L28"/>
    <mergeCell ref="D24:F24"/>
    <mergeCell ref="G24:L24"/>
    <mergeCell ref="D25:F25"/>
    <mergeCell ref="P30:P31"/>
    <mergeCell ref="P32:X32"/>
    <mergeCell ref="C20:C22"/>
    <mergeCell ref="R55:T55"/>
    <mergeCell ref="R104:T104"/>
    <mergeCell ref="C141:E141"/>
    <mergeCell ref="G141:N141"/>
    <mergeCell ref="O141:R141"/>
    <mergeCell ref="S141:X141"/>
    <mergeCell ref="C142:E142"/>
    <mergeCell ref="G142:N142"/>
    <mergeCell ref="O142:R142"/>
    <mergeCell ref="S142:X142"/>
    <mergeCell ref="C139:E139"/>
    <mergeCell ref="G139:N139"/>
    <mergeCell ref="O139:R139"/>
    <mergeCell ref="S139:T139"/>
    <mergeCell ref="U139:X139"/>
    <mergeCell ref="C140:E140"/>
    <mergeCell ref="G140:N140"/>
    <mergeCell ref="O140:R140"/>
    <mergeCell ref="S140:X140"/>
    <mergeCell ref="D120:F120"/>
    <mergeCell ref="O121:O127"/>
    <mergeCell ref="Q121:X122"/>
    <mergeCell ref="C122:C126"/>
    <mergeCell ref="Q123:T123"/>
    <mergeCell ref="C137:E137"/>
    <mergeCell ref="G137:N137"/>
    <mergeCell ref="O137:R137"/>
    <mergeCell ref="U137:X137"/>
    <mergeCell ref="C138:E138"/>
    <mergeCell ref="G138:N138"/>
    <mergeCell ref="O138:R138"/>
    <mergeCell ref="U138:X138"/>
    <mergeCell ref="B144:Z146"/>
    <mergeCell ref="C143:E143"/>
    <mergeCell ref="G143:N143"/>
    <mergeCell ref="O143:R143"/>
    <mergeCell ref="S143:X143"/>
    <mergeCell ref="G134:N134"/>
    <mergeCell ref="P134:Q134"/>
    <mergeCell ref="R134:S134"/>
    <mergeCell ref="C135:E135"/>
    <mergeCell ref="G135:N135"/>
    <mergeCell ref="O135:R135"/>
    <mergeCell ref="S135:X135"/>
    <mergeCell ref="C136:E136"/>
    <mergeCell ref="G136:N136"/>
    <mergeCell ref="O136:R136"/>
    <mergeCell ref="U136:X136"/>
    <mergeCell ref="AB115:AE116"/>
    <mergeCell ref="AF115:AK116"/>
    <mergeCell ref="D116:F116"/>
    <mergeCell ref="G116:L116"/>
    <mergeCell ref="O116:P117"/>
    <mergeCell ref="Q116:X117"/>
    <mergeCell ref="AB122:AG122"/>
    <mergeCell ref="AB123:AG123"/>
    <mergeCell ref="D122:F122"/>
    <mergeCell ref="G122:L122"/>
    <mergeCell ref="D123:F123"/>
    <mergeCell ref="G123:L123"/>
    <mergeCell ref="P123:P126"/>
    <mergeCell ref="D124:F124"/>
    <mergeCell ref="G124:L124"/>
    <mergeCell ref="Q124:T126"/>
    <mergeCell ref="U124:X126"/>
    <mergeCell ref="D125:F125"/>
    <mergeCell ref="G125:L125"/>
    <mergeCell ref="D126:F126"/>
    <mergeCell ref="G126:L126"/>
    <mergeCell ref="AB124:AG124"/>
    <mergeCell ref="O119:P120"/>
    <mergeCell ref="Q119:X120"/>
    <mergeCell ref="AB118:AG119"/>
    <mergeCell ref="D118:F118"/>
    <mergeCell ref="G118:L118"/>
    <mergeCell ref="O118:P118"/>
    <mergeCell ref="Q118:X118"/>
    <mergeCell ref="D119:F119"/>
    <mergeCell ref="G119:L119"/>
    <mergeCell ref="Z110:Z111"/>
    <mergeCell ref="C112:C116"/>
    <mergeCell ref="D112:F112"/>
    <mergeCell ref="G112:L112"/>
    <mergeCell ref="O112:P113"/>
    <mergeCell ref="D113:F113"/>
    <mergeCell ref="G113:L113"/>
    <mergeCell ref="D114:F114"/>
    <mergeCell ref="G114:L114"/>
    <mergeCell ref="O114:P114"/>
    <mergeCell ref="Q114:X114"/>
    <mergeCell ref="AB114:AE114"/>
    <mergeCell ref="AF114:AK114"/>
    <mergeCell ref="D115:F115"/>
    <mergeCell ref="G115:L115"/>
    <mergeCell ref="O115:P115"/>
    <mergeCell ref="Q115:X115"/>
    <mergeCell ref="O107:P107"/>
    <mergeCell ref="Q107:S107"/>
    <mergeCell ref="T107:X107"/>
    <mergeCell ref="C108:I108"/>
    <mergeCell ref="O108:P109"/>
    <mergeCell ref="Q108:X109"/>
    <mergeCell ref="B110:B111"/>
    <mergeCell ref="C110:F111"/>
    <mergeCell ref="G110:L111"/>
    <mergeCell ref="O110:P111"/>
    <mergeCell ref="Q110:W113"/>
    <mergeCell ref="Q102:Q103"/>
    <mergeCell ref="R102:T102"/>
    <mergeCell ref="U102:X102"/>
    <mergeCell ref="R103:T103"/>
    <mergeCell ref="U103:X103"/>
    <mergeCell ref="J106:K106"/>
    <mergeCell ref="O106:P106"/>
    <mergeCell ref="Q106:X106"/>
    <mergeCell ref="AB65:AE65"/>
    <mergeCell ref="G92:N92"/>
    <mergeCell ref="O92:R92"/>
    <mergeCell ref="S92:X92"/>
    <mergeCell ref="O91:R91"/>
    <mergeCell ref="S91:X91"/>
    <mergeCell ref="G87:N87"/>
    <mergeCell ref="O87:R87"/>
    <mergeCell ref="U87:X87"/>
    <mergeCell ref="G88:N88"/>
    <mergeCell ref="O88:R88"/>
    <mergeCell ref="U88:X88"/>
    <mergeCell ref="G89:N89"/>
    <mergeCell ref="U89:X89"/>
    <mergeCell ref="G85:N85"/>
    <mergeCell ref="P85:Q85"/>
    <mergeCell ref="AF65:AK65"/>
    <mergeCell ref="AB66:AE67"/>
    <mergeCell ref="AF66:AK67"/>
    <mergeCell ref="A99:AA99"/>
    <mergeCell ref="U100:Z100"/>
    <mergeCell ref="C101:X101"/>
    <mergeCell ref="C90:E90"/>
    <mergeCell ref="G90:N90"/>
    <mergeCell ref="O90:R90"/>
    <mergeCell ref="S90:T90"/>
    <mergeCell ref="U90:X90"/>
    <mergeCell ref="C91:E91"/>
    <mergeCell ref="G91:N91"/>
    <mergeCell ref="C93:E93"/>
    <mergeCell ref="G93:N93"/>
    <mergeCell ref="O93:R93"/>
    <mergeCell ref="S93:X93"/>
    <mergeCell ref="C94:E94"/>
    <mergeCell ref="G94:N94"/>
    <mergeCell ref="O94:R94"/>
    <mergeCell ref="S94:X94"/>
    <mergeCell ref="B95:Z97"/>
    <mergeCell ref="D83:F83"/>
    <mergeCell ref="C92:E92"/>
    <mergeCell ref="O86:R86"/>
    <mergeCell ref="S86:X86"/>
    <mergeCell ref="C79:C83"/>
    <mergeCell ref="Q79:X79"/>
    <mergeCell ref="Q80:X80"/>
    <mergeCell ref="D79:F79"/>
    <mergeCell ref="G79:L79"/>
    <mergeCell ref="D80:F80"/>
    <mergeCell ref="G80:L80"/>
    <mergeCell ref="D81:F81"/>
    <mergeCell ref="G81:L81"/>
    <mergeCell ref="P81:X81"/>
    <mergeCell ref="D82:F82"/>
    <mergeCell ref="G82:L82"/>
    <mergeCell ref="P82:X82"/>
    <mergeCell ref="G83:L83"/>
    <mergeCell ref="P83:X83"/>
    <mergeCell ref="C69:C71"/>
    <mergeCell ref="C73:C77"/>
    <mergeCell ref="D74:F74"/>
    <mergeCell ref="G74:L74"/>
    <mergeCell ref="P74:P77"/>
    <mergeCell ref="D75:F75"/>
    <mergeCell ref="G75:L75"/>
    <mergeCell ref="Q75:T77"/>
    <mergeCell ref="B61:B62"/>
    <mergeCell ref="C61:F62"/>
    <mergeCell ref="G61:L62"/>
    <mergeCell ref="O61:P62"/>
    <mergeCell ref="Q61:W64"/>
    <mergeCell ref="U75:X77"/>
    <mergeCell ref="D76:F76"/>
    <mergeCell ref="G76:L76"/>
    <mergeCell ref="D77:F77"/>
    <mergeCell ref="G77:L77"/>
    <mergeCell ref="O72:O78"/>
    <mergeCell ref="Q72:X73"/>
    <mergeCell ref="Q74:T74"/>
    <mergeCell ref="U74:X74"/>
    <mergeCell ref="N76:N81"/>
    <mergeCell ref="G73:L73"/>
    <mergeCell ref="Z61:Z62"/>
    <mergeCell ref="C63:C67"/>
    <mergeCell ref="D63:F63"/>
    <mergeCell ref="G63:L63"/>
    <mergeCell ref="O63:P64"/>
    <mergeCell ref="D64:F64"/>
    <mergeCell ref="G64:L64"/>
    <mergeCell ref="D65:F65"/>
    <mergeCell ref="G65:L65"/>
    <mergeCell ref="O65:P65"/>
    <mergeCell ref="Q65:X65"/>
    <mergeCell ref="D66:F66"/>
    <mergeCell ref="G66:L66"/>
    <mergeCell ref="O66:P66"/>
    <mergeCell ref="Q66:X66"/>
    <mergeCell ref="D67:F67"/>
    <mergeCell ref="G67:L67"/>
    <mergeCell ref="O67:P68"/>
    <mergeCell ref="Q67:X68"/>
    <mergeCell ref="D57:I57"/>
    <mergeCell ref="J57:K57"/>
    <mergeCell ref="O57:P57"/>
    <mergeCell ref="Q57:X57"/>
    <mergeCell ref="C58:E58"/>
    <mergeCell ref="O58:P58"/>
    <mergeCell ref="Q58:S58"/>
    <mergeCell ref="T58:X58"/>
    <mergeCell ref="C59:I59"/>
    <mergeCell ref="O59:P60"/>
    <mergeCell ref="Q59:X60"/>
    <mergeCell ref="B46:Z46"/>
    <mergeCell ref="B47:Z47"/>
    <mergeCell ref="B48:Z48"/>
    <mergeCell ref="A1:AA1"/>
    <mergeCell ref="U2:Z2"/>
    <mergeCell ref="C3:X3"/>
    <mergeCell ref="Q4:Q5"/>
    <mergeCell ref="R4:T4"/>
    <mergeCell ref="U4:X4"/>
    <mergeCell ref="R5:T5"/>
    <mergeCell ref="U5:X5"/>
    <mergeCell ref="B37:Z37"/>
    <mergeCell ref="C10:I10"/>
    <mergeCell ref="O10:P11"/>
    <mergeCell ref="Q10:X11"/>
    <mergeCell ref="B12:B13"/>
    <mergeCell ref="C12:F13"/>
    <mergeCell ref="G12:L13"/>
    <mergeCell ref="O12:P13"/>
    <mergeCell ref="Q12:W15"/>
    <mergeCell ref="D8:I8"/>
    <mergeCell ref="J8:K8"/>
    <mergeCell ref="O8:P8"/>
    <mergeCell ref="Q8:X8"/>
    <mergeCell ref="C9:E9"/>
    <mergeCell ref="O9:P9"/>
    <mergeCell ref="Q9:S9"/>
    <mergeCell ref="T9:X9"/>
    <mergeCell ref="Z12:Z13"/>
    <mergeCell ref="C14:C18"/>
    <mergeCell ref="D14:F14"/>
    <mergeCell ref="G14:L14"/>
    <mergeCell ref="O14:P15"/>
    <mergeCell ref="D15:F15"/>
    <mergeCell ref="G15:L15"/>
    <mergeCell ref="D16:F16"/>
    <mergeCell ref="G16:L16"/>
    <mergeCell ref="O16:P16"/>
    <mergeCell ref="O18:P19"/>
    <mergeCell ref="Q18:X19"/>
    <mergeCell ref="Q16:X16"/>
    <mergeCell ref="AB16:AE16"/>
    <mergeCell ref="AF16:AK16"/>
    <mergeCell ref="D17:F17"/>
    <mergeCell ref="G17:L17"/>
    <mergeCell ref="O17:P17"/>
    <mergeCell ref="Q17:X17"/>
    <mergeCell ref="AB17:AE18"/>
    <mergeCell ref="AF17:AK18"/>
    <mergeCell ref="D18:F18"/>
    <mergeCell ref="AB20:AG21"/>
    <mergeCell ref="D21:F21"/>
    <mergeCell ref="G21:L21"/>
    <mergeCell ref="O21:P22"/>
    <mergeCell ref="Q21:X22"/>
    <mergeCell ref="D22:F22"/>
    <mergeCell ref="G22:L22"/>
    <mergeCell ref="G18:L18"/>
    <mergeCell ref="G25:L25"/>
    <mergeCell ref="P25:P28"/>
    <mergeCell ref="D26:F26"/>
    <mergeCell ref="AB24:AG24"/>
    <mergeCell ref="AB25:AG25"/>
    <mergeCell ref="AB26:AG26"/>
    <mergeCell ref="O23:O29"/>
    <mergeCell ref="N27:N32"/>
    <mergeCell ref="Q25:T25"/>
    <mergeCell ref="U25:X25"/>
    <mergeCell ref="Q23:X24"/>
    <mergeCell ref="Q30:X30"/>
    <mergeCell ref="Q31:X31"/>
    <mergeCell ref="B44:Z44"/>
    <mergeCell ref="B45:Z45"/>
    <mergeCell ref="B36:Z36"/>
    <mergeCell ref="D29:F29"/>
    <mergeCell ref="G29:L29"/>
    <mergeCell ref="B38:Z38"/>
    <mergeCell ref="B39:Z39"/>
    <mergeCell ref="B40:Z40"/>
    <mergeCell ref="B41:Z41"/>
    <mergeCell ref="B42:Z42"/>
    <mergeCell ref="B43:Z43"/>
    <mergeCell ref="D33:F33"/>
    <mergeCell ref="G33:L33"/>
    <mergeCell ref="P33:X33"/>
    <mergeCell ref="D34:F34"/>
    <mergeCell ref="G34:L34"/>
    <mergeCell ref="P34:X34"/>
    <mergeCell ref="D30:F30"/>
    <mergeCell ref="G30:L30"/>
    <mergeCell ref="D31:F31"/>
    <mergeCell ref="G31:L31"/>
    <mergeCell ref="D32:F32"/>
    <mergeCell ref="G32:L32"/>
    <mergeCell ref="O89:R89"/>
    <mergeCell ref="AB69:AG70"/>
    <mergeCell ref="D72:F72"/>
    <mergeCell ref="G72:L72"/>
    <mergeCell ref="AB73:AG73"/>
    <mergeCell ref="AB74:AG74"/>
    <mergeCell ref="AB75:AG75"/>
    <mergeCell ref="D78:F78"/>
    <mergeCell ref="G78:L78"/>
    <mergeCell ref="P79:P80"/>
    <mergeCell ref="D69:F69"/>
    <mergeCell ref="G69:L69"/>
    <mergeCell ref="O69:P69"/>
    <mergeCell ref="Q69:X69"/>
    <mergeCell ref="D70:F70"/>
    <mergeCell ref="G70:L70"/>
    <mergeCell ref="O70:P71"/>
    <mergeCell ref="Q70:X71"/>
    <mergeCell ref="D71:F71"/>
    <mergeCell ref="G71:L71"/>
    <mergeCell ref="D73:F73"/>
    <mergeCell ref="R85:S85"/>
    <mergeCell ref="C86:E86"/>
    <mergeCell ref="G86:N86"/>
  </mergeCells>
  <phoneticPr fontId="8"/>
  <dataValidations xWindow="353" yWindow="392" count="27">
    <dataValidation type="custom" showInputMessage="1" showErrorMessage="1" errorTitle="請求書担当者未入力です！" error="担当者を入力してください。" promptTitle="請求書ご担当者を入力してください。" prompt="この請求書に関するご担当者を入力してください。" sqref="Q20:X20 Q69:X69 Q118:X118" xr:uid="{CFDCB5B9-CC1B-4A3E-AC28-C440A65ECBDE}">
      <formula1>Q20&lt;&gt;""</formula1>
    </dataValidation>
    <dataValidation type="custom" showInputMessage="1" showErrorMessage="1" errorTitle="インボイス登録番号未入力です！" error="インボイス登録番号を入力してください。" prompt="インボイス登録番号を入力してください。_x000a_" sqref="Q18:X19 Q67:X68 Q116:X117" xr:uid="{DBB9DDBE-26D4-4D0D-A435-F87F7E78B88B}">
      <formula1>Q18&lt;&gt;""</formula1>
    </dataValidation>
    <dataValidation type="custom" showInputMessage="1" showErrorMessage="1" errorTitle="社名、事業者名未入力です。" error="社名、事業者名を入力してください。_x000a_" promptTitle="社名・事業者名を入力してください。" prompt="②現場控、③総務控は　社名・事業者名の横に押印してください。_x000a_" sqref="Q12:W15 Q61:W64 Q110:W113" xr:uid="{EFAEE2D5-59B6-4D99-9441-00FE4F27332C}">
      <formula1>Q12:Q15&lt;&gt;""</formula1>
    </dataValidation>
    <dataValidation type="custom" showInputMessage="1" showErrorMessage="1" errorTitle="住所未入力です" error="住所を入力してください。_x000a_" prompt="住所を入力してください。" sqref="Q10 Q59 Q108" xr:uid="{BF72C115-81C5-4F26-A9EB-B579784D3EBB}">
      <formula1>Q10&lt;&gt;""</formula1>
    </dataValidation>
    <dataValidation type="custom" showInputMessage="1" showErrorMessage="1" errorTitle="郵便番号未入力です！" error="郵便番号を入力してください。_x000a_" prompt="郵便番号を入力してください。" sqref="T9:X9 T58:X58 T107:X107" xr:uid="{8DF09B59-B297-43AE-B028-7BA4E5F1707A}">
      <formula1>T9&lt;&gt;""</formula1>
    </dataValidation>
    <dataValidation type="custom" showInputMessage="1" showErrorMessage="1" errorTitle="業者コード未入力です！" error="業者コードを入力してください。" promptTitle="業者コードを入力してください。" prompt="不明な場合はお問い合わせください。" sqref="Q8:X8 Q57:X57 Q106:X106" xr:uid="{F39C23E2-5D45-4C10-999C-EC8BE1A835E0}">
      <formula1>Q8&lt;&gt;""</formula1>
    </dataValidation>
    <dataValidation type="custom" allowBlank="1" showInputMessage="1" showErrorMessage="1" sqref="G77:L77 G28:L28 G126:L126" xr:uid="{4D278B28-82B1-466C-9B0E-F7592A04B62A}">
      <formula1>IF(G28&lt;&gt;0,IF(G35&lt;&gt;0,FALSE,TRUE),TRUE)</formula1>
    </dataValidation>
    <dataValidation type="custom" showInputMessage="1" showErrorMessage="1" error="担当者名未入力です。" prompt="大和興業㈱の現場担当者を入力してください。" sqref="L8 L57 L106" xr:uid="{8868FCB9-17FC-43FC-B1BC-A3217B1A0A8F}">
      <formula1>L8&lt;&gt;""</formula1>
    </dataValidation>
    <dataValidation type="date" operator="greaterThanOrEqual" allowBlank="1" showInputMessage="1" showErrorMessage="1" errorTitle="当月25日が入っていますか？" error="当月25日を入力してください。" prompt="当月25日を必ず入力してください。" sqref="U4:X4 U53:X53 U102:X102" xr:uid="{88A3D38A-21BF-4A6F-843E-9977388A39EB}">
      <formula1>43831</formula1>
    </dataValidation>
    <dataValidation type="custom" imeMode="on" operator="greaterThanOrEqual" showInputMessage="1" showErrorMessage="1" errorTitle="入力がありません。" error="「0」か増減金額を入力してください。" promptTitle="増減がない時は「0」、増減発生以降は毎回入力" prompt="増減がない時は常に「0」、増減発生以降は毎回その金額を入力してください。_x000a_減額の時は「-」で入力してください。_x000a_" sqref="G16:L16 G65:L65 G114:L114" xr:uid="{CCE588BA-B1C4-474E-96E0-AB72FE99339A}">
      <formula1>G16&lt;&gt;""</formula1>
    </dataValidation>
    <dataValidation type="custom" allowBlank="1" showInputMessage="1" showErrorMessage="1" sqref="U54:X54 U5:X5 U103:X103" xr:uid="{11E105CE-10AF-4A7E-BB9C-60050634C399}">
      <formula1>"当月末日"</formula1>
    </dataValidation>
    <dataValidation type="custom" imeMode="disabled" operator="greaterThanOrEqual" showInputMessage="1" showErrorMessage="1" errorTitle="注文書No.なし" error="注文書No.が入っていません。" promptTitle="注文書No.を入力してください。" prompt="注文書に記載のNO.を入力してください。" sqref="G61:L62 G110:L111" xr:uid="{8803F88D-322A-42E6-BF5C-7522DE9BE7E4}">
      <formula1>G61&lt;&gt;""</formula1>
    </dataValidation>
    <dataValidation allowBlank="1" showInputMessage="1" showErrorMessage="1" prompt="電話番号を入力してください。" sqref="Q16:X16 Q65:X65 Q114:X114" xr:uid="{BE0CA0B8-C809-44DF-B601-16A28B54538A}"/>
    <dataValidation type="whole" operator="greaterThanOrEqual" allowBlank="1" showInputMessage="1" showErrorMessage="1" errorTitle="現金％を入力してください。" promptTitle="注文書記載の支払い条件（現金のみ）を入力してください。" prompt="例）現金100_x000a_　　　現金30_x000a_　　　現金50_x000a_　　　現金　0　等" sqref="Q26:T28 Q75:T77 Q124:T126" xr:uid="{8228DB60-D163-4F85-92A2-26B84E50EDCF}">
      <formula1>0</formula1>
    </dataValidation>
    <dataValidation type="custom" imeMode="on" operator="greaterThanOrEqual" showInputMessage="1" showErrorMessage="1" errorTitle="注文金額が入っていません。" error="注文金額を入力してください。" prompt="注文金額(税込）を入力してください。" sqref="G63:L63 G14:L14 G112:L112" xr:uid="{DB12D581-C0E8-46C4-8771-63C3AB07CE6D}">
      <formula1>G14&lt;&gt;""</formula1>
    </dataValidation>
    <dataValidation type="custom" errorStyle="information" allowBlank="1" showErrorMessage="1" errorTitle="進行中入力欄に数字が入っていませんか？" error="最終回は、進行中入力欄の「前回迄の請求額」の数字を削除してください。" promptTitle="最終回入力欄" prompt="・1回目で最終回となる場合は、「0」を入力してください。_x000a__x000a_(補足)_x000a_★印２カ所を入力後、残高(※)が「0」にならない時は、_x000a_入力に誤りがあります。_x000a_" sqref="G128:L128 G79:L79" xr:uid="{DC4CED1C-8090-43BA-B4A5-53032AF2FA2B}">
      <formula1>IF(ISNUMBER(G79),IF(AND(G73&lt;&gt;0,G79&lt;&gt;0),FALSE,TRUE),FALSE)</formula1>
    </dataValidation>
    <dataValidation type="custom" allowBlank="1" showInputMessage="1" showErrorMessage="1" errorTitle="re" error="re" prompt="er" sqref="AB24:AG24 AB73:AG73 AB122:AG122" xr:uid="{26EA2E91-98F4-4735-9290-E37E7D0DC4DF}">
      <formula1>IF(ISNUMBER(AB29),IF(AND(AB29&lt;&gt;0,AF35&lt;&gt;0),FALSE,TRUE),FALSE)</formula1>
    </dataValidation>
    <dataValidation type="custom" allowBlank="1" showInputMessage="1" showErrorMessage="1" errorTitle="最終回入力欄に数字が入っています。" error="最終回入力欄の数字を削除してから入力してください。" promptTitle="進行中入力欄" prompt="初回は、「前回迄の請求額累計」に「0」を入力してください。" sqref="G122:L122 G73:L73" xr:uid="{E7993F7F-F87C-4556-B4BE-D8AC0C2B0866}">
      <formula1>IF(ISNUMBER(G73),IF(AND(G73&lt;&gt;0,G79&lt;&gt;0),FALSE,TRUE),FALSE)</formula1>
    </dataValidation>
    <dataValidation type="custom" allowBlank="1" showInputMessage="1" showErrorMessage="1" errorTitle="最終回入力欄に数字が入っています。" error="最終回入力欄の数字を削除してから入力してください。_x000a_" promptTitle="進行中入力欄" prompt="・1回目で最終となる時は、進行中欄には入力せずに_x000a_「最終回入力欄」に直接入力してください。_x000a__x000a_" sqref="G123:L123 G74:L74" xr:uid="{14A8AEE2-9419-47A4-AA08-F7A77826BD90}">
      <formula1>IF(ISNUMBER(G74),IF(AND(G74&lt;&gt;0,G80&lt;&gt;0),FALSE,TRUE),FALSE)</formula1>
    </dataValidation>
    <dataValidation type="custom" allowBlank="1" showErrorMessage="1" errorTitle="進行中の今回請求額を削除してください！" error="最終回は、進行中入力欄の「今回請求額」の数字を削除してください。_x000a_" promptTitle="最終回入力欄" prompt="・1回目で最終回となる場合は、注文金額をそのまま入力してください。_x000a__x000a_(補足)_x000a_★印２カ所を入力後、残高(※)が「0」にならない時は、_x000a_入力に誤りがあります。_x000a_" sqref="G129:L129 G80:L80" xr:uid="{AC8FD4E3-911A-4B55-89E6-93AF380D8163}">
      <formula1>IF(ISNUMBER(G80),IF(AND(G74&lt;&gt;0,G80&lt;&gt;0),FALSE,TRUE),FALSE)</formula1>
    </dataValidation>
    <dataValidation allowBlank="1" showInputMessage="1" showErrorMessage="1" prompt="FAX番号を入力してください。" sqref="Q17:X17 Q66:X66 Q115:X115" xr:uid="{ADC1B428-1157-4B57-9BD2-8F7E4A077FAA}"/>
    <dataValidation type="custom" errorStyle="information" allowBlank="1" showInputMessage="1" showErrorMessage="1" errorTitle="進行中入力欄に数字が入っていませんか？" error="最終回は、進行中入力欄の「前回迄の請求額」の数字を削除してください。" promptTitle="●●最終回入力欄●●" prompt="1回目で最終回となる場合は、「0」を入力してください。" sqref="G30:L30" xr:uid="{4FE97FE0-4939-40B5-BB3E-03198AC9F9E9}">
      <formula1>IF(ISNUMBER(G30),IF(AND(G24&lt;&gt;0,G30&lt;&gt;0),FALSE,TRUE),FALSE)</formula1>
    </dataValidation>
    <dataValidation type="custom" allowBlank="1" showInputMessage="1" showErrorMessage="1" errorTitle="最終回入力欄に数字が入っています。" error="最終回入力欄の数字を削除してから入力してください。" promptTitle="===========進行中入力欄＝＝＝＝＝＝＝＝" prompt="初回は、「前回迄の出来高累計」に「0」を入力してください。" sqref="G24:L24" xr:uid="{D6B59721-0413-448C-BC9C-0349B65E0855}">
      <formula1>IF(ISNUMBER(G24),IF(AND(G24&lt;&gt;0,G30&lt;&gt;0),FALSE,TRUE),FALSE)</formula1>
    </dataValidation>
    <dataValidation type="custom" allowBlank="1" showInputMessage="1" showErrorMessage="1" errorTitle="最終回入力欄に数字が入っています。" error="最終回入力欄の数字を削除してから入力してください。_x000a_" promptTitle="====＝＝進行中入力欄＝＝＝＝＝" prompt="・1回目で最終回となる時は、「最終回」に入力してください。" sqref="G25:L25" xr:uid="{72A11FCA-3E4E-4D16-85D4-EA3A0CD23A6F}">
      <formula1>IF(ISNUMBER(G25),IF(AND(G25&lt;&gt;0,G31&lt;&gt;0),FALSE,TRUE),FALSE)</formula1>
    </dataValidation>
    <dataValidation type="custom" imeMode="disabled" operator="greaterThanOrEqual" showInputMessage="1" showErrorMessage="1" errorTitle="注文書No.なし" error="注文書No.が入っていません。" promptTitle="＝＝＝＝＝＝注文書No.=======" prompt="注文書に記載のNO.を入力してください。" sqref="G12:L13" xr:uid="{5266AA1A-901F-45F5-BFF4-986CF2156866}">
      <formula1>G12&lt;&gt;""</formula1>
    </dataValidation>
    <dataValidation type="custom" allowBlank="1" showInputMessage="1" showErrorMessage="1" errorTitle="進行中の今回請求額を削除してください！" error="最終回は、進行中入力欄の「今回請求額」の数字を削除してください。_x000a_" promptTitle="●●●●●最終回入力欄●●●●●" prompt="・1回目で最終回の時は、注文金額を入力してください。" sqref="G31:L31" xr:uid="{0670AE86-341E-4875-B7BA-1B549BAE5396}">
      <formula1>IF(ISNUMBER(G31),IF(AND(G25&lt;&gt;0,G31&lt;&gt;0),FALSE,TRUE),FALSE)</formula1>
    </dataValidation>
    <dataValidation type="custom" allowBlank="1" showInputMessage="1" showErrorMessage="1" prompt="工事名を入力してください。" sqref="E6:L6 E55:L55 E104:L104" xr:uid="{15D202C0-D407-4FE1-901B-D94D4C1179FE}">
      <formula1>E6&lt;&gt;""</formula1>
    </dataValidation>
  </dataValidations>
  <printOptions horizontalCentered="1" verticalCentered="1"/>
  <pageMargins left="0.15748031496062992" right="0.11811023622047245" top="0.19685039370078741" bottom="0.19685039370078741" header="0.15748031496062992" footer="0.35433070866141736"/>
  <pageSetup paperSize="9" scale="50" fitToHeight="2" orientation="portrait" r:id="rId1"/>
  <rowBreaks count="2" manualBreakCount="2">
    <brk id="49" max="26" man="1"/>
    <brk id="98"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注文書用①</vt:lpstr>
      <vt:lpstr>注文書用①!Print_Area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小鶴さつき</dc:creator>
  <cp:lastModifiedBy>note03</cp:lastModifiedBy>
  <cp:lastPrinted>2023-07-25T23:42:53Z</cp:lastPrinted>
  <dcterms:created xsi:type="dcterms:W3CDTF">2023-05-17T12:27:52Z</dcterms:created>
  <dcterms:modified xsi:type="dcterms:W3CDTF">2023-08-07T00:27:05Z</dcterms:modified>
</cp:coreProperties>
</file>